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9040" windowHeight="9600" tabRatio="571" activeTab="0"/>
  </bookViews>
  <sheets>
    <sheet name="Жим лёжа" sheetId="1" r:id="rId1"/>
    <sheet name="Тяга" sheetId="2" r:id="rId2"/>
    <sheet name="Военный жим" sheetId="3" r:id="rId3"/>
    <sheet name="Пауэрспорт" sheetId="4" r:id="rId4"/>
    <sheet name="Силовое двоеборье" sheetId="5" r:id="rId5"/>
    <sheet name="Народный жим" sheetId="6" r:id="rId6"/>
    <sheet name="Русский жим" sheetId="7" r:id="rId7"/>
    <sheet name="Тяговое двоеборье" sheetId="8" r:id="rId8"/>
    <sheet name="Армлифтинг" sheetId="9" r:id="rId9"/>
    <sheet name="Командное" sheetId="10" r:id="rId10"/>
    <sheet name="Тренерское" sheetId="11" r:id="rId11"/>
    <sheet name="ХОУМЛИФТИНГ" sheetId="12" r:id="rId12"/>
  </sheets>
  <definedNames/>
  <calcPr fullCalcOnLoad="1"/>
</workbook>
</file>

<file path=xl/sharedStrings.xml><?xml version="1.0" encoding="utf-8"?>
<sst xmlns="http://schemas.openxmlformats.org/spreadsheetml/2006/main" count="719" uniqueCount="209">
  <si>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</si>
  <si>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</si>
  <si>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</si>
  <si>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</si>
  <si>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</si>
  <si>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</si>
  <si>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</si>
  <si>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</si>
  <si>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</si>
  <si>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</si>
  <si>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</si>
  <si>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</si>
  <si>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</si>
  <si>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</si>
  <si>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НАРОДНЫЙ ЖИМ</t>
  </si>
  <si>
    <t>Кол-во</t>
  </si>
  <si>
    <t>С.вес</t>
  </si>
  <si>
    <t>Команда</t>
  </si>
  <si>
    <t>Спикер</t>
  </si>
  <si>
    <t>МУЖЧИНЫ</t>
  </si>
  <si>
    <t>Номинация</t>
  </si>
  <si>
    <t>К\А</t>
  </si>
  <si>
    <t>ЖЕНЩИНЫ, жим штанги лёжа без экипировки</t>
  </si>
  <si>
    <t>МУЖЧИНЫ, жим шатанги лёжа без экипировки</t>
  </si>
  <si>
    <t>МУЖЧИНЫ, становая тяга без экипировки</t>
  </si>
  <si>
    <t>Вес штанги</t>
  </si>
  <si>
    <t>МУЖЧИНЫ, Русский жим</t>
  </si>
  <si>
    <t>ЖЕНЩИНЫ, Русский жим</t>
  </si>
  <si>
    <t>Горелова Ю.</t>
  </si>
  <si>
    <t>Коэф.     НАП</t>
  </si>
  <si>
    <t>Абс.</t>
  </si>
  <si>
    <t>МУЖЧИНЫ, жим шатанги лёжа в однослойной экипировке</t>
  </si>
  <si>
    <t>МУЖЧИНЫ, жим шатанги лёжа в многослойной экипировке</t>
  </si>
  <si>
    <t>МУЖЧИНЫ, становая тяга в однослойной экипировке</t>
  </si>
  <si>
    <t>ЖЕНЩИНЫ, жим шатанги лёжа в софт-экипировке, 1 петля</t>
  </si>
  <si>
    <t>МУЖЧИНЫ, жим шатанги лёжа в софт-экипировке, 1 петля</t>
  </si>
  <si>
    <t>МУЖЧИНЫ, жим шатанги лёжа в софт-экипировке, 2-3 петли</t>
  </si>
  <si>
    <t>Главный секретарь</t>
  </si>
  <si>
    <t>Репницына М.</t>
  </si>
  <si>
    <t>ДК</t>
  </si>
  <si>
    <t>ЖИМ СТОЯ</t>
  </si>
  <si>
    <t>ПОДЪЁМ НА БИЦЕПС</t>
  </si>
  <si>
    <t>ИТОГ</t>
  </si>
  <si>
    <t>Сумма</t>
  </si>
  <si>
    <t>Мужчины</t>
  </si>
  <si>
    <t>ПАУЭРСПОРТ</t>
  </si>
  <si>
    <t>ОДИНОЧНЫЙ ПОДЪЁМ НА БИЦЕПС</t>
  </si>
  <si>
    <t>ЖЕНЩИНЫ</t>
  </si>
  <si>
    <t>ЖЕНЩИНЫ, 1/2 соб.веса</t>
  </si>
  <si>
    <t>МУЖЧИНЫ, 1/2 соб.веса</t>
  </si>
  <si>
    <t>МУЖЧИНЫ, соб.вес</t>
  </si>
  <si>
    <t>ЖИМ ЛЁЖА</t>
  </si>
  <si>
    <t>СТАНОВАЯ ТЯГА</t>
  </si>
  <si>
    <t>Кол-во повт.</t>
  </si>
  <si>
    <t>УПРАЖНЕНИЕ</t>
  </si>
  <si>
    <t>ОПЕН-ЭЙР, 18.07.2020</t>
  </si>
  <si>
    <t>AMT</t>
  </si>
  <si>
    <t>Черных Каролина</t>
  </si>
  <si>
    <t>без команды</t>
  </si>
  <si>
    <t>teen 0-13</t>
  </si>
  <si>
    <t>Филимонова Наталья</t>
  </si>
  <si>
    <t>Брайт Фит</t>
  </si>
  <si>
    <t>masters 45-49</t>
  </si>
  <si>
    <t>Бодрова Юлия</t>
  </si>
  <si>
    <t>teen 16-17</t>
  </si>
  <si>
    <t>Ведерников Дмитрий</t>
  </si>
  <si>
    <t>open</t>
  </si>
  <si>
    <t>Плюснин Владимир</t>
  </si>
  <si>
    <t>Людиновсков Александр</t>
  </si>
  <si>
    <t>Чусовитин Андрей</t>
  </si>
  <si>
    <t>Богданович</t>
  </si>
  <si>
    <t>masters 50-54</t>
  </si>
  <si>
    <t>Лузин Сергей</t>
  </si>
  <si>
    <t>Пермский край</t>
  </si>
  <si>
    <t>masters 65-69</t>
  </si>
  <si>
    <t>Гиниятуллин Денис</t>
  </si>
  <si>
    <t>Башкортостан</t>
  </si>
  <si>
    <t>н/з</t>
  </si>
  <si>
    <t>Собянин Олег</t>
  </si>
  <si>
    <t>Нижний Тагил</t>
  </si>
  <si>
    <t>masters 40-44</t>
  </si>
  <si>
    <t>Ефимов Лев</t>
  </si>
  <si>
    <t>Курганская область</t>
  </si>
  <si>
    <t>Костянов Александр</t>
  </si>
  <si>
    <t>Окунев Егор</t>
  </si>
  <si>
    <t>Гантеля</t>
  </si>
  <si>
    <t>Самолётов Кирилл</t>
  </si>
  <si>
    <t>Челябинская область</t>
  </si>
  <si>
    <t>Щербаков Пётр</t>
  </si>
  <si>
    <t>Гуцевич Александр</t>
  </si>
  <si>
    <t>Золотарёв Сергей</t>
  </si>
  <si>
    <t>Омельчук Павел</t>
  </si>
  <si>
    <t>Станчевский Вадим</t>
  </si>
  <si>
    <t>140+</t>
  </si>
  <si>
    <t>Мизецкий Артём</t>
  </si>
  <si>
    <t>ЛЮБИТЕЛИ</t>
  </si>
  <si>
    <t>Швацкий Игорь</t>
  </si>
  <si>
    <t>Полевской</t>
  </si>
  <si>
    <t>Гайсин Артур</t>
  </si>
  <si>
    <t>ПРО</t>
  </si>
  <si>
    <t>PRO</t>
  </si>
  <si>
    <t>Низамова Наталья</t>
  </si>
  <si>
    <t>Сергеев Владимир</t>
  </si>
  <si>
    <t>Файт База</t>
  </si>
  <si>
    <t>Амутных Александр</t>
  </si>
  <si>
    <t>Карпинск</t>
  </si>
  <si>
    <t>Пожарский Александр</t>
  </si>
  <si>
    <t>Трофимов Илья</t>
  </si>
  <si>
    <t>Чуркин Денис</t>
  </si>
  <si>
    <t>Абашкин Антон</t>
  </si>
  <si>
    <t>Гайсин Святослав</t>
  </si>
  <si>
    <t>Клещенков Виталий</t>
  </si>
  <si>
    <t>Рябинин Максим</t>
  </si>
  <si>
    <t>Микушин Сергей</t>
  </si>
  <si>
    <t>Кириллов Константин</t>
  </si>
  <si>
    <t>Каменск-Уральский</t>
  </si>
  <si>
    <t>Ванин Максим</t>
  </si>
  <si>
    <t>masters 55-59</t>
  </si>
  <si>
    <t>Чижик Евгений</t>
  </si>
  <si>
    <t>Московская область</t>
  </si>
  <si>
    <t>Коровин Евгений</t>
  </si>
  <si>
    <t>Гараж Джим</t>
  </si>
  <si>
    <t>Бражников Дмитрий</t>
  </si>
  <si>
    <t>Шарафутдинова Ольга</t>
  </si>
  <si>
    <t>Пахалков Андрей</t>
  </si>
  <si>
    <t>Терентьев Александр</t>
  </si>
  <si>
    <t>Джим Холл</t>
  </si>
  <si>
    <t>Севостьянов Сергей</t>
  </si>
  <si>
    <t>-</t>
  </si>
  <si>
    <t>Чурбанов Вячеслав</t>
  </si>
  <si>
    <t>ЭМА</t>
  </si>
  <si>
    <t>Новиков Игорь</t>
  </si>
  <si>
    <t>ВОЕННЫЙ ЖИМ КЛАССИЧЕСКИЙ</t>
  </si>
  <si>
    <t>ВОЕННЫЙ ЖИМ МНОГОПОВТОРНЫЙ</t>
  </si>
  <si>
    <t>Ширшев Леонид</t>
  </si>
  <si>
    <t>Никитин Игорь</t>
  </si>
  <si>
    <t>МУЖЧИНЫ - ПРО</t>
  </si>
  <si>
    <t>МУЖЧИНЫ - ЛЮБИТЕЛИ</t>
  </si>
  <si>
    <t>Махбуби Джавад</t>
  </si>
  <si>
    <t>Афганистан</t>
  </si>
  <si>
    <t>Горелов Максим</t>
  </si>
  <si>
    <t>teen 14-15</t>
  </si>
  <si>
    <t>Халильзад Ахмад</t>
  </si>
  <si>
    <t>Нечкин Роман</t>
  </si>
  <si>
    <t>Невьянск</t>
  </si>
  <si>
    <t>Двойников Владимир</t>
  </si>
  <si>
    <t>Благовестова Елена</t>
  </si>
  <si>
    <t>Новопашина Валентина</t>
  </si>
  <si>
    <t>Панов Дмитрий</t>
  </si>
  <si>
    <t>Осинцев Геннадий</t>
  </si>
  <si>
    <t>Кресс Наталья</t>
  </si>
  <si>
    <t>Тавда</t>
  </si>
  <si>
    <t>Дата рождения</t>
  </si>
  <si>
    <t>Черноусов Дмитрий</t>
  </si>
  <si>
    <t>teen 18-19</t>
  </si>
  <si>
    <t>Смертин Дмитрий</t>
  </si>
  <si>
    <t>Кировская область</t>
  </si>
  <si>
    <t>Бызов Евгений</t>
  </si>
  <si>
    <t>Медведь Барбелл</t>
  </si>
  <si>
    <t>ТЯГОВОЕ ДВОЕБОРЬЕ</t>
  </si>
  <si>
    <t>Стряхнин Сергей</t>
  </si>
  <si>
    <t>ТЯГА 1 (КЛАССИКА)</t>
  </si>
  <si>
    <t>ТЯГА 2 (СУМО)</t>
  </si>
  <si>
    <t>Аполлон Аксель</t>
  </si>
  <si>
    <t>Мамяшева Виктория</t>
  </si>
  <si>
    <t>Тюменская область</t>
  </si>
  <si>
    <t>Экскалибур</t>
  </si>
  <si>
    <t>Быков Иван</t>
  </si>
  <si>
    <t>ПОДХОДЫ</t>
  </si>
  <si>
    <t>МЕСТО</t>
  </si>
  <si>
    <t>КОМАНДА</t>
  </si>
  <si>
    <t>ОЧКИ</t>
  </si>
  <si>
    <t>I</t>
  </si>
  <si>
    <t>II</t>
  </si>
  <si>
    <t>III</t>
  </si>
  <si>
    <t>IV</t>
  </si>
  <si>
    <t>V</t>
  </si>
  <si>
    <t>VI-X</t>
  </si>
  <si>
    <t>XI-XXI</t>
  </si>
  <si>
    <t>XXII</t>
  </si>
  <si>
    <t>Абрамов Дмитрий</t>
  </si>
  <si>
    <t>ХОУМЛИФТИНГ</t>
  </si>
  <si>
    <t>ОПЕН-ЭЙР, 13-18.07.2020</t>
  </si>
  <si>
    <t>Димусев Владимир</t>
  </si>
  <si>
    <t>Красноярский край</t>
  </si>
  <si>
    <t>masters 40+</t>
  </si>
  <si>
    <t>Тренер</t>
  </si>
  <si>
    <t>Самонов Виктор</t>
  </si>
  <si>
    <t>Ильин Игорь</t>
  </si>
  <si>
    <t>Воробьёв Сергей</t>
  </si>
  <si>
    <t>МУЖЧИНЫ, Военный жим</t>
  </si>
  <si>
    <t>Удачин Сергей</t>
  </si>
  <si>
    <t>Новгородская область</t>
  </si>
  <si>
    <t>самост.</t>
  </si>
  <si>
    <t>МУЖЧИНЫ, Жим штанги лёжа без экипировки</t>
  </si>
  <si>
    <t>БИЦЕПС</t>
  </si>
  <si>
    <t>МУЖЧИНЫ, Подъём штанги на бицепс</t>
  </si>
  <si>
    <t>НОМ.</t>
  </si>
  <si>
    <t>Мызникова Юлия</t>
  </si>
  <si>
    <t>Республика Коми</t>
  </si>
  <si>
    <t>teen 0-19</t>
  </si>
  <si>
    <t>Соб.вес</t>
  </si>
  <si>
    <t>РУССКИЙ ЖИМ</t>
  </si>
  <si>
    <t>Коэф.атлетизма</t>
  </si>
  <si>
    <t>Рогов Александр</t>
  </si>
  <si>
    <t>МУЖЧИНЫ, Русский жим жим</t>
  </si>
  <si>
    <t>Шнейдер Дмитрий</t>
  </si>
  <si>
    <t>В\К</t>
  </si>
  <si>
    <t>МУЖЧИНЫ, Народный жим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</si>
</sst>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0"/>
    </font>
    <font>
      <b/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9"/>
      <name val="Arial Cyr"/>
      <family val="0"/>
    </font>
    <font>
      <sz val="10"/>
      <color indexed="39"/>
      <name val="Arial Cyr"/>
      <family val="0"/>
    </font>
    <font>
      <sz val="20"/>
      <color indexed="30"/>
      <name val="Arial Cyr"/>
      <family val="0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8"/>
      <color indexed="39"/>
      <name val="Arial Cyr"/>
      <family val="0"/>
    </font>
    <font>
      <sz val="8"/>
      <color indexed="15"/>
      <name val="Arial"/>
      <family val="2"/>
    </font>
    <font>
      <sz val="10"/>
      <color indexed="15"/>
      <name val="Arial"/>
      <family val="2"/>
    </font>
    <font>
      <b/>
      <sz val="8"/>
      <color indexed="15"/>
      <name val="Arial"/>
      <family val="2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15"/>
      <name val="Arial Cyr"/>
      <family val="0"/>
    </font>
    <font>
      <b/>
      <sz val="12"/>
      <color indexed="15"/>
      <name val="Arial"/>
      <family val="2"/>
    </font>
    <font>
      <sz val="12"/>
      <color indexed="1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z val="20"/>
      <color rgb="FF0070C0"/>
      <name val="Arial Cyr"/>
      <family val="0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20"/>
      <color rgb="FFFF0000"/>
      <name val="Arial Cyr"/>
      <family val="0"/>
    </font>
    <font>
      <sz val="10"/>
      <color rgb="FF00B0F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69" fillId="0" borderId="0" xfId="0" applyNumberFormat="1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166" fontId="70" fillId="0" borderId="10" xfId="0" applyNumberFormat="1" applyFont="1" applyBorder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166" fontId="69" fillId="0" borderId="0" xfId="0" applyNumberFormat="1" applyFont="1" applyFill="1" applyBorder="1" applyAlignment="1">
      <alignment vertical="center"/>
    </xf>
    <xf numFmtId="166" fontId="70" fillId="0" borderId="0" xfId="0" applyNumberFormat="1" applyFont="1" applyFill="1" applyAlignment="1">
      <alignment horizontal="center" vertical="center"/>
    </xf>
    <xf numFmtId="166" fontId="70" fillId="0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66" fontId="70" fillId="0" borderId="18" xfId="0" applyNumberFormat="1" applyFont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166" fontId="7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6" fontId="74" fillId="0" borderId="2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7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70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166" fontId="78" fillId="0" borderId="10" xfId="0" applyNumberFormat="1" applyFont="1" applyFill="1" applyBorder="1" applyAlignment="1">
      <alignment horizontal="center" vertical="center"/>
    </xf>
    <xf numFmtId="166" fontId="78" fillId="0" borderId="12" xfId="0" applyNumberFormat="1" applyFont="1" applyFill="1" applyBorder="1" applyAlignment="1">
      <alignment horizontal="center" vertical="center"/>
    </xf>
    <xf numFmtId="166" fontId="78" fillId="0" borderId="16" xfId="0" applyNumberFormat="1" applyFont="1" applyFill="1" applyBorder="1" applyAlignment="1">
      <alignment horizontal="center" vertical="center"/>
    </xf>
    <xf numFmtId="166" fontId="78" fillId="0" borderId="2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166" fontId="17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4" fontId="18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18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6" fontId="70" fillId="0" borderId="2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6" fontId="7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6" fontId="7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166" fontId="78" fillId="0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73" fillId="0" borderId="28" xfId="0" applyFont="1" applyFill="1" applyBorder="1" applyAlignment="1">
      <alignment horizontal="center" vertical="center"/>
    </xf>
    <xf numFmtId="166" fontId="0" fillId="0" borderId="23" xfId="0" applyNumberFormat="1" applyFill="1" applyBorder="1" applyAlignment="1">
      <alignment horizontal="center" vertical="center"/>
    </xf>
    <xf numFmtId="0" fontId="19" fillId="0" borderId="0" xfId="0" applyFont="1" applyAlignment="1">
      <alignment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6" fontId="74" fillId="0" borderId="47" xfId="0" applyNumberFormat="1" applyFont="1" applyBorder="1" applyAlignment="1">
      <alignment horizontal="center" vertical="center" wrapText="1"/>
    </xf>
    <xf numFmtId="166" fontId="74" fillId="0" borderId="4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6" fontId="16" fillId="0" borderId="53" xfId="0" applyNumberFormat="1" applyFont="1" applyFill="1" applyBorder="1" applyAlignment="1">
      <alignment horizontal="center" vertical="center" wrapText="1"/>
    </xf>
    <xf numFmtId="166" fontId="16" fillId="0" borderId="54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2" fontId="15" fillId="0" borderId="53" xfId="0" applyNumberFormat="1" applyFont="1" applyFill="1" applyBorder="1" applyAlignment="1">
      <alignment horizontal="center" vertical="center" wrapText="1"/>
    </xf>
    <xf numFmtId="2" fontId="15" fillId="0" borderId="54" xfId="0" applyNumberFormat="1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2" fontId="15" fillId="0" borderId="53" xfId="0" applyNumberFormat="1" applyFont="1" applyFill="1" applyBorder="1" applyAlignment="1">
      <alignment horizontal="center" vertical="center" wrapText="1"/>
    </xf>
    <xf numFmtId="2" fontId="15" fillId="0" borderId="57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8" fillId="0" borderId="51" xfId="0" applyFont="1" applyFill="1" applyBorder="1" applyAlignment="1">
      <alignment horizontal="center" vertical="center"/>
    </xf>
    <xf numFmtId="0" fontId="82" fillId="0" borderId="50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3" fillId="0" borderId="55" xfId="0" applyFont="1" applyFill="1" applyBorder="1" applyAlignment="1">
      <alignment horizontal="center" vertical="center"/>
    </xf>
    <xf numFmtId="0" fontId="84" fillId="0" borderId="6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167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8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5" bestFit="1" customWidth="1"/>
    <col min="2" max="2" width="6.00390625" style="5" customWidth="1"/>
    <col min="3" max="3" width="5.875" style="5" bestFit="1" customWidth="1"/>
    <col min="4" max="4" width="52.875" style="5" customWidth="1"/>
    <col min="5" max="5" width="22.00390625" style="5" customWidth="1"/>
    <col min="6" max="6" width="13.25390625" style="5" bestFit="1" customWidth="1"/>
    <col min="7" max="7" width="14.75390625" style="5" customWidth="1"/>
    <col min="8" max="8" width="8.125" style="5" customWidth="1"/>
    <col min="9" max="9" width="7.75390625" style="31" customWidth="1"/>
    <col min="10" max="10" width="6.75390625" style="26" customWidth="1"/>
    <col min="11" max="11" width="7.375" style="26" customWidth="1"/>
    <col min="12" max="12" width="7.00390625" style="26" customWidth="1"/>
    <col min="13" max="13" width="5.375" style="26" customWidth="1"/>
    <col min="14" max="14" width="6.375" style="12" customWidth="1"/>
    <col min="15" max="15" width="8.25390625" style="33" customWidth="1"/>
    <col min="16" max="16" width="12.125" style="18" customWidth="1"/>
    <col min="17" max="17" width="14.625" style="18" customWidth="1"/>
    <col min="18" max="18" width="6.125" style="19" customWidth="1"/>
    <col min="19" max="19" width="6.125" style="20" customWidth="1"/>
    <col min="20" max="20" width="6.125" style="19" customWidth="1"/>
    <col min="21" max="21" width="6.125" style="20" customWidth="1"/>
    <col min="22" max="24" width="6.125" style="18" customWidth="1"/>
    <col min="25" max="25" width="2.25390625" style="18" customWidth="1"/>
    <col min="26" max="26" width="6.125" style="19" customWidth="1"/>
    <col min="27" max="27" width="6.125" style="20" customWidth="1"/>
    <col min="28" max="28" width="6.125" style="19" customWidth="1"/>
    <col min="29" max="29" width="9.00390625" style="22" customWidth="1"/>
    <col min="30" max="56" width="9.125" style="7" customWidth="1"/>
    <col min="57" max="16384" width="9.125" style="5" customWidth="1"/>
  </cols>
  <sheetData>
    <row r="1" spans="1:17" ht="19.5" customHeight="1">
      <c r="A1" s="40" t="s">
        <v>55</v>
      </c>
      <c r="B1" s="40"/>
      <c r="D1" s="17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7"/>
      <c r="Q1" s="17"/>
    </row>
    <row r="2" spans="6:10" ht="18.75" thickBot="1">
      <c r="F2" s="8"/>
      <c r="G2" s="14"/>
      <c r="H2" s="9"/>
      <c r="I2" s="29"/>
      <c r="J2" s="24"/>
    </row>
    <row r="3" spans="1:29" ht="12.75">
      <c r="A3" s="237" t="s">
        <v>8</v>
      </c>
      <c r="B3" s="241" t="s">
        <v>39</v>
      </c>
      <c r="C3" s="239" t="s">
        <v>2</v>
      </c>
      <c r="D3" s="241" t="s">
        <v>3</v>
      </c>
      <c r="E3" s="241" t="s">
        <v>17</v>
      </c>
      <c r="F3" s="241" t="s">
        <v>7</v>
      </c>
      <c r="G3" s="241" t="s">
        <v>4</v>
      </c>
      <c r="H3" s="241" t="s">
        <v>1</v>
      </c>
      <c r="I3" s="244" t="s">
        <v>0</v>
      </c>
      <c r="J3" s="246" t="s">
        <v>5</v>
      </c>
      <c r="K3" s="247"/>
      <c r="L3" s="247"/>
      <c r="M3" s="247"/>
      <c r="N3" s="247"/>
      <c r="O3" s="248"/>
      <c r="P3" s="249" t="s">
        <v>9</v>
      </c>
      <c r="X3" s="7"/>
      <c r="Y3" s="7"/>
      <c r="Z3" s="7"/>
      <c r="AA3" s="7"/>
      <c r="AB3" s="7"/>
      <c r="AC3" s="7"/>
    </row>
    <row r="4" spans="1:56" s="10" customFormat="1" ht="13.5" thickBot="1">
      <c r="A4" s="238"/>
      <c r="B4" s="243"/>
      <c r="C4" s="240"/>
      <c r="D4" s="242"/>
      <c r="E4" s="242"/>
      <c r="F4" s="242"/>
      <c r="G4" s="242"/>
      <c r="H4" s="242"/>
      <c r="I4" s="245"/>
      <c r="J4" s="71">
        <v>1</v>
      </c>
      <c r="K4" s="72">
        <v>2</v>
      </c>
      <c r="L4" s="72">
        <v>3</v>
      </c>
      <c r="M4" s="72">
        <v>4</v>
      </c>
      <c r="N4" s="72" t="s">
        <v>6</v>
      </c>
      <c r="O4" s="73" t="s">
        <v>0</v>
      </c>
      <c r="P4" s="250"/>
      <c r="Q4" s="18"/>
      <c r="R4" s="19"/>
      <c r="S4" s="20"/>
      <c r="T4" s="19"/>
      <c r="U4" s="20"/>
      <c r="V4" s="18"/>
      <c r="W4" s="1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s="15" customFormat="1" ht="12.75">
      <c r="A5" s="179"/>
      <c r="B5" s="180"/>
      <c r="C5" s="181"/>
      <c r="D5" s="182" t="s">
        <v>95</v>
      </c>
      <c r="E5" s="109"/>
      <c r="F5" s="121"/>
      <c r="G5" s="183"/>
      <c r="H5" s="110"/>
      <c r="I5" s="184"/>
      <c r="J5" s="185"/>
      <c r="K5" s="185"/>
      <c r="L5" s="185"/>
      <c r="M5" s="186"/>
      <c r="N5" s="172"/>
      <c r="O5" s="187"/>
      <c r="P5" s="188"/>
      <c r="Q5" s="18"/>
      <c r="R5" s="19"/>
      <c r="S5" s="20"/>
      <c r="T5" s="19"/>
      <c r="U5" s="20"/>
      <c r="V5" s="18"/>
      <c r="W5" s="18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2.75">
      <c r="A6" s="77"/>
      <c r="B6" s="133"/>
      <c r="C6" s="59"/>
      <c r="D6" s="60" t="s">
        <v>22</v>
      </c>
      <c r="E6" s="61"/>
      <c r="F6" s="62"/>
      <c r="G6" s="63"/>
      <c r="H6" s="64"/>
      <c r="I6" s="65"/>
      <c r="J6" s="66"/>
      <c r="K6" s="66"/>
      <c r="L6" s="66"/>
      <c r="M6" s="67"/>
      <c r="N6" s="68"/>
      <c r="O6" s="69"/>
      <c r="P6" s="70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2.75">
      <c r="A7" s="78">
        <v>1</v>
      </c>
      <c r="B7" s="134" t="s">
        <v>56</v>
      </c>
      <c r="C7" s="6">
        <v>44</v>
      </c>
      <c r="D7" s="1" t="s">
        <v>57</v>
      </c>
      <c r="E7" s="4" t="s">
        <v>58</v>
      </c>
      <c r="F7" s="2">
        <v>39637</v>
      </c>
      <c r="G7" s="1" t="s">
        <v>59</v>
      </c>
      <c r="H7" s="3">
        <v>40</v>
      </c>
      <c r="I7" s="30">
        <v>0</v>
      </c>
      <c r="J7" s="4">
        <v>40</v>
      </c>
      <c r="K7" s="4">
        <v>43</v>
      </c>
      <c r="L7" s="146">
        <v>45</v>
      </c>
      <c r="M7" s="27"/>
      <c r="N7" s="41">
        <v>43</v>
      </c>
      <c r="O7" s="34">
        <f>N7*I7</f>
        <v>0</v>
      </c>
      <c r="P7" s="2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2.75">
      <c r="A8" s="78">
        <v>1</v>
      </c>
      <c r="B8" s="134" t="s">
        <v>56</v>
      </c>
      <c r="C8" s="6">
        <v>52</v>
      </c>
      <c r="D8" s="1" t="s">
        <v>60</v>
      </c>
      <c r="E8" s="4" t="s">
        <v>61</v>
      </c>
      <c r="F8" s="2">
        <v>27557</v>
      </c>
      <c r="G8" s="1" t="s">
        <v>62</v>
      </c>
      <c r="H8" s="3">
        <v>51.65</v>
      </c>
      <c r="I8" s="30">
        <v>0</v>
      </c>
      <c r="J8" s="4">
        <v>47.5</v>
      </c>
      <c r="K8" s="4">
        <v>50</v>
      </c>
      <c r="L8" s="146">
        <v>52.5</v>
      </c>
      <c r="M8" s="27"/>
      <c r="N8" s="42">
        <v>50</v>
      </c>
      <c r="O8" s="34">
        <f>N8*I8</f>
        <v>0</v>
      </c>
      <c r="P8" s="2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29" ht="12.75">
      <c r="A9" s="78">
        <v>1</v>
      </c>
      <c r="B9" s="134" t="s">
        <v>56</v>
      </c>
      <c r="C9" s="6">
        <v>56</v>
      </c>
      <c r="D9" s="1" t="s">
        <v>63</v>
      </c>
      <c r="E9" s="4" t="s">
        <v>58</v>
      </c>
      <c r="F9" s="2">
        <v>37462</v>
      </c>
      <c r="G9" s="1" t="s">
        <v>64</v>
      </c>
      <c r="H9" s="3">
        <v>54.2</v>
      </c>
      <c r="I9" s="30">
        <v>0</v>
      </c>
      <c r="J9" s="146">
        <v>45</v>
      </c>
      <c r="K9" s="4">
        <v>45</v>
      </c>
      <c r="L9" s="146">
        <v>47.5</v>
      </c>
      <c r="M9" s="146"/>
      <c r="N9" s="42">
        <v>45</v>
      </c>
      <c r="O9" s="34">
        <f>N9*I9</f>
        <v>0</v>
      </c>
      <c r="P9" s="23"/>
      <c r="X9" s="7"/>
      <c r="Y9" s="7"/>
      <c r="Z9" s="7"/>
      <c r="AA9" s="7"/>
      <c r="AB9" s="7"/>
      <c r="AC9" s="7"/>
    </row>
    <row r="10" spans="1:56" s="15" customFormat="1" ht="12.75">
      <c r="A10" s="78"/>
      <c r="B10" s="134"/>
      <c r="C10" s="16"/>
      <c r="D10" s="37" t="s">
        <v>23</v>
      </c>
      <c r="E10" s="4"/>
      <c r="F10" s="2"/>
      <c r="G10" s="1"/>
      <c r="H10" s="3"/>
      <c r="I10" s="30"/>
      <c r="J10" s="4"/>
      <c r="K10" s="36"/>
      <c r="L10" s="36"/>
      <c r="M10" s="27"/>
      <c r="N10" s="11"/>
      <c r="O10" s="34"/>
      <c r="P10" s="23"/>
      <c r="Q10" s="18"/>
      <c r="R10" s="19"/>
      <c r="S10" s="20"/>
      <c r="T10" s="19"/>
      <c r="U10" s="20"/>
      <c r="V10" s="18"/>
      <c r="W10" s="1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15" customFormat="1" ht="12.75">
      <c r="A11" s="78">
        <v>1</v>
      </c>
      <c r="B11" s="134" t="s">
        <v>56</v>
      </c>
      <c r="C11" s="6">
        <v>67.5</v>
      </c>
      <c r="D11" s="1" t="s">
        <v>96</v>
      </c>
      <c r="E11" s="4" t="s">
        <v>97</v>
      </c>
      <c r="F11" s="2">
        <v>38365</v>
      </c>
      <c r="G11" s="1" t="s">
        <v>66</v>
      </c>
      <c r="H11" s="3">
        <v>66.3</v>
      </c>
      <c r="I11" s="30">
        <v>0</v>
      </c>
      <c r="J11" s="173">
        <v>90</v>
      </c>
      <c r="K11" s="174">
        <v>102.5</v>
      </c>
      <c r="L11" s="174">
        <v>102.5</v>
      </c>
      <c r="M11" s="27"/>
      <c r="N11" s="11">
        <v>90</v>
      </c>
      <c r="O11" s="34">
        <f aca="true" t="shared" si="0" ref="O11:O18">N11*I11</f>
        <v>0</v>
      </c>
      <c r="P11" s="38"/>
      <c r="Q11" s="18"/>
      <c r="R11" s="19"/>
      <c r="S11" s="20"/>
      <c r="T11" s="19"/>
      <c r="U11" s="20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s="15" customFormat="1" ht="12.75">
      <c r="A12" s="78">
        <v>1</v>
      </c>
      <c r="B12" s="134" t="s">
        <v>56</v>
      </c>
      <c r="C12" s="6">
        <v>75</v>
      </c>
      <c r="D12" s="1" t="s">
        <v>65</v>
      </c>
      <c r="E12" s="4" t="s">
        <v>58</v>
      </c>
      <c r="F12" s="2">
        <v>31916</v>
      </c>
      <c r="G12" s="1" t="s">
        <v>66</v>
      </c>
      <c r="H12" s="3">
        <v>74.1</v>
      </c>
      <c r="I12" s="30">
        <v>0.6708</v>
      </c>
      <c r="J12" s="4">
        <v>125</v>
      </c>
      <c r="K12" s="4">
        <v>137.5</v>
      </c>
      <c r="L12" s="4">
        <v>140</v>
      </c>
      <c r="M12" s="27"/>
      <c r="N12" s="11">
        <v>140</v>
      </c>
      <c r="O12" s="34">
        <f t="shared" si="0"/>
        <v>93.91199999999999</v>
      </c>
      <c r="P12" s="38">
        <v>1</v>
      </c>
      <c r="Q12" s="18"/>
      <c r="R12" s="19"/>
      <c r="S12" s="20"/>
      <c r="T12" s="19"/>
      <c r="U12" s="20"/>
      <c r="V12" s="18"/>
      <c r="W12" s="1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15" customFormat="1" ht="12.75">
      <c r="A13" s="78">
        <v>1</v>
      </c>
      <c r="B13" s="134" t="s">
        <v>56</v>
      </c>
      <c r="C13" s="6">
        <v>90</v>
      </c>
      <c r="D13" s="1" t="s">
        <v>67</v>
      </c>
      <c r="E13" s="4" t="s">
        <v>58</v>
      </c>
      <c r="F13" s="2">
        <v>31589</v>
      </c>
      <c r="G13" s="1" t="s">
        <v>66</v>
      </c>
      <c r="H13" s="3">
        <v>86.5</v>
      </c>
      <c r="I13" s="30">
        <v>0.6</v>
      </c>
      <c r="J13" s="146">
        <v>130</v>
      </c>
      <c r="K13" s="4">
        <v>130</v>
      </c>
      <c r="L13" s="146">
        <v>135</v>
      </c>
      <c r="M13" s="27"/>
      <c r="N13" s="11">
        <v>130</v>
      </c>
      <c r="O13" s="34">
        <f t="shared" si="0"/>
        <v>78</v>
      </c>
      <c r="P13" s="38"/>
      <c r="Q13" s="18"/>
      <c r="R13" s="19"/>
      <c r="S13" s="20"/>
      <c r="T13" s="19"/>
      <c r="U13" s="20"/>
      <c r="V13" s="18"/>
      <c r="W13" s="1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15" customFormat="1" ht="12.75">
      <c r="A14" s="78">
        <v>1</v>
      </c>
      <c r="B14" s="134" t="s">
        <v>56</v>
      </c>
      <c r="C14" s="6">
        <v>100</v>
      </c>
      <c r="D14" s="1" t="s">
        <v>68</v>
      </c>
      <c r="E14" s="4" t="s">
        <v>58</v>
      </c>
      <c r="F14" s="2">
        <v>31078</v>
      </c>
      <c r="G14" s="1" t="s">
        <v>66</v>
      </c>
      <c r="H14" s="3">
        <v>97.25</v>
      </c>
      <c r="I14" s="30">
        <v>0.561</v>
      </c>
      <c r="J14" s="173">
        <v>137.5</v>
      </c>
      <c r="K14" s="173">
        <v>142.5</v>
      </c>
      <c r="L14" s="173">
        <v>145</v>
      </c>
      <c r="M14" s="27"/>
      <c r="N14" s="11">
        <v>145</v>
      </c>
      <c r="O14" s="34">
        <f t="shared" si="0"/>
        <v>81.34500000000001</v>
      </c>
      <c r="P14" s="38">
        <v>3</v>
      </c>
      <c r="Q14" s="18"/>
      <c r="R14" s="19"/>
      <c r="S14" s="20"/>
      <c r="T14" s="19"/>
      <c r="U14" s="20"/>
      <c r="V14" s="18"/>
      <c r="W14" s="1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15" customFormat="1" ht="12.75">
      <c r="A15" s="78">
        <v>1</v>
      </c>
      <c r="B15" s="134" t="s">
        <v>56</v>
      </c>
      <c r="C15" s="6">
        <v>100</v>
      </c>
      <c r="D15" s="1" t="s">
        <v>69</v>
      </c>
      <c r="E15" s="4" t="s">
        <v>70</v>
      </c>
      <c r="F15" s="2">
        <v>25272</v>
      </c>
      <c r="G15" s="1" t="s">
        <v>71</v>
      </c>
      <c r="H15" s="3">
        <v>97</v>
      </c>
      <c r="I15" s="30">
        <v>0</v>
      </c>
      <c r="J15" s="173">
        <v>110</v>
      </c>
      <c r="K15" s="173">
        <v>125</v>
      </c>
      <c r="L15" s="173">
        <v>132.5</v>
      </c>
      <c r="M15" s="27"/>
      <c r="N15" s="11">
        <v>132.5</v>
      </c>
      <c r="O15" s="34">
        <f t="shared" si="0"/>
        <v>0</v>
      </c>
      <c r="P15" s="38"/>
      <c r="Q15" s="18"/>
      <c r="R15" s="19"/>
      <c r="S15" s="20"/>
      <c r="T15" s="19"/>
      <c r="U15" s="20"/>
      <c r="V15" s="18"/>
      <c r="W15" s="1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15" customFormat="1" ht="12.75">
      <c r="A16" s="78">
        <v>1</v>
      </c>
      <c r="B16" s="134" t="s">
        <v>56</v>
      </c>
      <c r="C16" s="6">
        <v>100</v>
      </c>
      <c r="D16" s="1" t="s">
        <v>72</v>
      </c>
      <c r="E16" s="4" t="s">
        <v>73</v>
      </c>
      <c r="F16" s="2">
        <v>19834</v>
      </c>
      <c r="G16" s="1" t="s">
        <v>74</v>
      </c>
      <c r="H16" s="3">
        <v>94.3</v>
      </c>
      <c r="I16" s="30">
        <v>0</v>
      </c>
      <c r="J16" s="173">
        <v>100</v>
      </c>
      <c r="K16" s="173">
        <v>115</v>
      </c>
      <c r="L16" s="173">
        <v>120</v>
      </c>
      <c r="M16" s="27"/>
      <c r="N16" s="11">
        <v>120</v>
      </c>
      <c r="O16" s="34">
        <f t="shared" si="0"/>
        <v>0</v>
      </c>
      <c r="P16" s="38"/>
      <c r="Q16" s="18"/>
      <c r="R16" s="19"/>
      <c r="S16" s="20"/>
      <c r="T16" s="19"/>
      <c r="U16" s="20"/>
      <c r="V16" s="18"/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15" customFormat="1" ht="12.75">
      <c r="A17" s="78">
        <v>1</v>
      </c>
      <c r="B17" s="134" t="s">
        <v>56</v>
      </c>
      <c r="C17" s="6">
        <v>110</v>
      </c>
      <c r="D17" s="1" t="s">
        <v>75</v>
      </c>
      <c r="E17" s="4" t="s">
        <v>76</v>
      </c>
      <c r="F17" s="2">
        <v>31605</v>
      </c>
      <c r="G17" s="1" t="s">
        <v>66</v>
      </c>
      <c r="H17" s="3">
        <v>104.4</v>
      </c>
      <c r="I17" s="30">
        <v>0.5448</v>
      </c>
      <c r="J17" s="174">
        <v>157.5</v>
      </c>
      <c r="K17" s="173">
        <v>167.5</v>
      </c>
      <c r="L17" s="174">
        <v>170</v>
      </c>
      <c r="M17" s="27"/>
      <c r="N17" s="11">
        <v>167.5</v>
      </c>
      <c r="O17" s="34">
        <f t="shared" si="0"/>
        <v>91.25399999999999</v>
      </c>
      <c r="P17" s="38">
        <v>2</v>
      </c>
      <c r="Q17" s="18"/>
      <c r="R17" s="19"/>
      <c r="S17" s="20"/>
      <c r="T17" s="19"/>
      <c r="U17" s="20"/>
      <c r="V17" s="18"/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15" customFormat="1" ht="12.75">
      <c r="A18" s="78" t="s">
        <v>77</v>
      </c>
      <c r="B18" s="134" t="s">
        <v>56</v>
      </c>
      <c r="C18" s="6">
        <v>110</v>
      </c>
      <c r="D18" s="1" t="s">
        <v>78</v>
      </c>
      <c r="E18" s="4" t="s">
        <v>79</v>
      </c>
      <c r="F18" s="2">
        <v>28343</v>
      </c>
      <c r="G18" s="1" t="s">
        <v>80</v>
      </c>
      <c r="H18" s="3">
        <v>106</v>
      </c>
      <c r="I18" s="30">
        <v>0</v>
      </c>
      <c r="J18" s="174">
        <v>142.5</v>
      </c>
      <c r="K18" s="174">
        <v>142.5</v>
      </c>
      <c r="L18" s="174">
        <v>142.5</v>
      </c>
      <c r="M18" s="27"/>
      <c r="N18" s="11">
        <v>0</v>
      </c>
      <c r="O18" s="34">
        <f t="shared" si="0"/>
        <v>0</v>
      </c>
      <c r="P18" s="38"/>
      <c r="Q18" s="18"/>
      <c r="R18" s="19"/>
      <c r="S18" s="20"/>
      <c r="T18" s="19"/>
      <c r="U18" s="20"/>
      <c r="V18" s="18"/>
      <c r="W18" s="18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15" customFormat="1" ht="12.75">
      <c r="A19" s="78"/>
      <c r="B19" s="134"/>
      <c r="C19" s="16"/>
      <c r="D19" s="37" t="s">
        <v>35</v>
      </c>
      <c r="E19" s="4"/>
      <c r="F19" s="2"/>
      <c r="G19" s="1"/>
      <c r="H19" s="3"/>
      <c r="I19" s="30"/>
      <c r="J19" s="173"/>
      <c r="K19" s="173"/>
      <c r="L19" s="173"/>
      <c r="M19" s="27"/>
      <c r="N19" s="11"/>
      <c r="O19" s="34"/>
      <c r="P19" s="23"/>
      <c r="Q19" s="18"/>
      <c r="R19" s="19"/>
      <c r="S19" s="20"/>
      <c r="T19" s="19"/>
      <c r="U19" s="20"/>
      <c r="V19" s="18"/>
      <c r="W19" s="18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s="15" customFormat="1" ht="12.75">
      <c r="A20" s="78">
        <v>1</v>
      </c>
      <c r="B20" s="134" t="s">
        <v>56</v>
      </c>
      <c r="C20" s="6">
        <v>82.5</v>
      </c>
      <c r="D20" s="1" t="s">
        <v>81</v>
      </c>
      <c r="E20" s="4" t="s">
        <v>82</v>
      </c>
      <c r="F20" s="2">
        <v>34763</v>
      </c>
      <c r="G20" s="1" t="s">
        <v>66</v>
      </c>
      <c r="H20" s="3">
        <v>78.85</v>
      </c>
      <c r="I20" s="30">
        <v>0</v>
      </c>
      <c r="J20" s="174">
        <v>155</v>
      </c>
      <c r="K20" s="173">
        <v>155</v>
      </c>
      <c r="L20" s="173">
        <v>175</v>
      </c>
      <c r="M20" s="27"/>
      <c r="N20" s="11">
        <v>175</v>
      </c>
      <c r="O20" s="34">
        <f>N20*I20</f>
        <v>0</v>
      </c>
      <c r="P20" s="38"/>
      <c r="Q20" s="18"/>
      <c r="R20" s="19"/>
      <c r="S20" s="20"/>
      <c r="T20" s="19"/>
      <c r="U20" s="20"/>
      <c r="V20" s="18"/>
      <c r="W20" s="18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15" customFormat="1" ht="12.75">
      <c r="A21" s="78">
        <v>1</v>
      </c>
      <c r="B21" s="134" t="s">
        <v>56</v>
      </c>
      <c r="C21" s="6">
        <v>100</v>
      </c>
      <c r="D21" s="1" t="s">
        <v>83</v>
      </c>
      <c r="E21" s="4" t="s">
        <v>82</v>
      </c>
      <c r="F21" s="2">
        <v>33249</v>
      </c>
      <c r="G21" s="1" t="s">
        <v>66</v>
      </c>
      <c r="H21" s="3">
        <v>96.6</v>
      </c>
      <c r="I21" s="30">
        <v>0</v>
      </c>
      <c r="J21" s="173">
        <v>232.5</v>
      </c>
      <c r="K21" s="173">
        <v>240</v>
      </c>
      <c r="L21" s="174">
        <v>260</v>
      </c>
      <c r="M21" s="27"/>
      <c r="N21" s="11">
        <v>240</v>
      </c>
      <c r="O21" s="34">
        <f>N21*I21</f>
        <v>0</v>
      </c>
      <c r="P21" s="38"/>
      <c r="Q21" s="18"/>
      <c r="R21" s="19"/>
      <c r="S21" s="20"/>
      <c r="T21" s="19"/>
      <c r="U21" s="20"/>
      <c r="V21" s="18"/>
      <c r="W21" s="1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15" customFormat="1" ht="12.75">
      <c r="A22" s="78">
        <v>2</v>
      </c>
      <c r="B22" s="134" t="s">
        <v>56</v>
      </c>
      <c r="C22" s="6">
        <v>100</v>
      </c>
      <c r="D22" s="1" t="s">
        <v>84</v>
      </c>
      <c r="E22" s="4" t="s">
        <v>85</v>
      </c>
      <c r="F22" s="2">
        <v>35853</v>
      </c>
      <c r="G22" s="1" t="s">
        <v>66</v>
      </c>
      <c r="H22" s="3">
        <v>99.8</v>
      </c>
      <c r="I22" s="30">
        <v>0</v>
      </c>
      <c r="J22" s="173">
        <v>180</v>
      </c>
      <c r="K22" s="173">
        <v>202.5</v>
      </c>
      <c r="L22" s="174">
        <v>232.5</v>
      </c>
      <c r="M22" s="27"/>
      <c r="N22" s="11">
        <v>202.5</v>
      </c>
      <c r="O22" s="34">
        <f>N22*I22</f>
        <v>0</v>
      </c>
      <c r="P22" s="38"/>
      <c r="Q22" s="18"/>
      <c r="R22" s="19"/>
      <c r="S22" s="20"/>
      <c r="T22" s="19"/>
      <c r="U22" s="20"/>
      <c r="V22" s="18"/>
      <c r="W22" s="18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15" customFormat="1" ht="12.75">
      <c r="A23" s="78"/>
      <c r="B23" s="134"/>
      <c r="C23" s="16"/>
      <c r="D23" s="37" t="s">
        <v>36</v>
      </c>
      <c r="E23" s="4"/>
      <c r="F23" s="2"/>
      <c r="G23" s="1"/>
      <c r="H23" s="3"/>
      <c r="I23" s="30"/>
      <c r="J23" s="173"/>
      <c r="K23" s="173"/>
      <c r="L23" s="173"/>
      <c r="M23" s="27"/>
      <c r="N23" s="11"/>
      <c r="O23" s="34"/>
      <c r="P23" s="23"/>
      <c r="Q23" s="18"/>
      <c r="R23" s="19"/>
      <c r="S23" s="20"/>
      <c r="T23" s="19"/>
      <c r="U23" s="20"/>
      <c r="V23" s="18"/>
      <c r="W23" s="1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s="15" customFormat="1" ht="12.75">
      <c r="A24" s="78">
        <v>1</v>
      </c>
      <c r="B24" s="134" t="s">
        <v>56</v>
      </c>
      <c r="C24" s="6">
        <v>100</v>
      </c>
      <c r="D24" s="1" t="s">
        <v>83</v>
      </c>
      <c r="E24" s="4" t="s">
        <v>82</v>
      </c>
      <c r="F24" s="2">
        <v>33249</v>
      </c>
      <c r="G24" s="1" t="s">
        <v>66</v>
      </c>
      <c r="H24" s="3">
        <v>96.6</v>
      </c>
      <c r="I24" s="30">
        <v>0</v>
      </c>
      <c r="J24" s="173">
        <v>275</v>
      </c>
      <c r="K24" s="173">
        <v>295</v>
      </c>
      <c r="L24" s="173">
        <v>305</v>
      </c>
      <c r="M24" s="27"/>
      <c r="N24" s="11">
        <v>305</v>
      </c>
      <c r="O24" s="34">
        <f>N24*I24</f>
        <v>0</v>
      </c>
      <c r="P24" s="38"/>
      <c r="Q24" s="18"/>
      <c r="R24" s="19"/>
      <c r="S24" s="20"/>
      <c r="T24" s="19"/>
      <c r="U24" s="20"/>
      <c r="V24" s="18"/>
      <c r="W24" s="1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s="15" customFormat="1" ht="12.75">
      <c r="A25" s="78"/>
      <c r="B25" s="134"/>
      <c r="C25" s="16"/>
      <c r="D25" s="37" t="s">
        <v>31</v>
      </c>
      <c r="E25" s="4"/>
      <c r="F25" s="2"/>
      <c r="G25" s="1"/>
      <c r="H25" s="3"/>
      <c r="I25" s="30"/>
      <c r="J25" s="173"/>
      <c r="K25" s="173"/>
      <c r="L25" s="173"/>
      <c r="M25" s="27"/>
      <c r="N25" s="11"/>
      <c r="O25" s="34"/>
      <c r="P25" s="23"/>
      <c r="Q25" s="18"/>
      <c r="R25" s="19"/>
      <c r="S25" s="20"/>
      <c r="T25" s="19"/>
      <c r="U25" s="20"/>
      <c r="V25" s="18"/>
      <c r="W25" s="18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15" customFormat="1" ht="12.75">
      <c r="A26" s="78">
        <v>1</v>
      </c>
      <c r="B26" s="134" t="s">
        <v>56</v>
      </c>
      <c r="C26" s="6">
        <v>75</v>
      </c>
      <c r="D26" s="1" t="s">
        <v>86</v>
      </c>
      <c r="E26" s="4" t="s">
        <v>87</v>
      </c>
      <c r="F26" s="2">
        <v>33481</v>
      </c>
      <c r="G26" s="1" t="s">
        <v>66</v>
      </c>
      <c r="H26" s="3">
        <v>74.45</v>
      </c>
      <c r="I26" s="30">
        <v>0</v>
      </c>
      <c r="J26" s="173">
        <v>140</v>
      </c>
      <c r="K26" s="174">
        <v>150</v>
      </c>
      <c r="L26" s="174">
        <v>150</v>
      </c>
      <c r="M26" s="27"/>
      <c r="N26" s="11">
        <v>140</v>
      </c>
      <c r="O26" s="34">
        <f aca="true" t="shared" si="1" ref="O26:O33">N26*I26</f>
        <v>0</v>
      </c>
      <c r="P26" s="38"/>
      <c r="Q26" s="18"/>
      <c r="R26" s="19"/>
      <c r="S26" s="20"/>
      <c r="T26" s="19"/>
      <c r="U26" s="20"/>
      <c r="V26" s="18"/>
      <c r="W26" s="1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s="15" customFormat="1" ht="12.75">
      <c r="A27" s="78">
        <v>1</v>
      </c>
      <c r="B27" s="134" t="s">
        <v>56</v>
      </c>
      <c r="C27" s="6">
        <v>82.5</v>
      </c>
      <c r="D27" s="1" t="s">
        <v>88</v>
      </c>
      <c r="E27" s="4" t="s">
        <v>87</v>
      </c>
      <c r="F27" s="2">
        <v>31421</v>
      </c>
      <c r="G27" s="1" t="s">
        <v>66</v>
      </c>
      <c r="H27" s="3">
        <v>80.9</v>
      </c>
      <c r="I27" s="30">
        <v>0</v>
      </c>
      <c r="J27" s="173">
        <v>160</v>
      </c>
      <c r="K27" s="174">
        <v>170</v>
      </c>
      <c r="L27" s="173">
        <v>180</v>
      </c>
      <c r="M27" s="27"/>
      <c r="N27" s="11">
        <v>180</v>
      </c>
      <c r="O27" s="34">
        <f t="shared" si="1"/>
        <v>0</v>
      </c>
      <c r="P27" s="38"/>
      <c r="Q27" s="18"/>
      <c r="R27" s="19"/>
      <c r="S27" s="20"/>
      <c r="T27" s="19"/>
      <c r="U27" s="20"/>
      <c r="V27" s="18"/>
      <c r="W27" s="1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s="15" customFormat="1" ht="12.75">
      <c r="A28" s="78">
        <v>1</v>
      </c>
      <c r="B28" s="134" t="s">
        <v>56</v>
      </c>
      <c r="C28" s="6">
        <v>90</v>
      </c>
      <c r="D28" s="1" t="s">
        <v>89</v>
      </c>
      <c r="E28" s="4" t="s">
        <v>58</v>
      </c>
      <c r="F28" s="2">
        <v>24373</v>
      </c>
      <c r="G28" s="1" t="s">
        <v>71</v>
      </c>
      <c r="H28" s="3">
        <v>89.25</v>
      </c>
      <c r="I28" s="30">
        <v>0</v>
      </c>
      <c r="J28" s="174">
        <v>195</v>
      </c>
      <c r="K28" s="173">
        <v>202.5</v>
      </c>
      <c r="L28" s="174">
        <v>207.5</v>
      </c>
      <c r="M28" s="27"/>
      <c r="N28" s="11">
        <v>202.5</v>
      </c>
      <c r="O28" s="34">
        <f t="shared" si="1"/>
        <v>0</v>
      </c>
      <c r="P28" s="38"/>
      <c r="Q28" s="18"/>
      <c r="R28" s="19"/>
      <c r="S28" s="20"/>
      <c r="T28" s="19"/>
      <c r="U28" s="20"/>
      <c r="V28" s="18"/>
      <c r="W28" s="1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s="15" customFormat="1" ht="12.75">
      <c r="A29" s="78" t="s">
        <v>77</v>
      </c>
      <c r="B29" s="134" t="s">
        <v>56</v>
      </c>
      <c r="C29" s="6">
        <v>90</v>
      </c>
      <c r="D29" s="1" t="s">
        <v>90</v>
      </c>
      <c r="E29" s="4" t="s">
        <v>87</v>
      </c>
      <c r="F29" s="2">
        <v>37575</v>
      </c>
      <c r="G29" s="1" t="s">
        <v>64</v>
      </c>
      <c r="H29" s="3">
        <v>89.8</v>
      </c>
      <c r="I29" s="30">
        <v>0</v>
      </c>
      <c r="J29" s="174">
        <v>135</v>
      </c>
      <c r="K29" s="174">
        <v>142.5</v>
      </c>
      <c r="L29" s="174">
        <v>142.5</v>
      </c>
      <c r="M29" s="27"/>
      <c r="N29" s="11">
        <v>0</v>
      </c>
      <c r="O29" s="34">
        <f t="shared" si="1"/>
        <v>0</v>
      </c>
      <c r="P29" s="38"/>
      <c r="Q29" s="18"/>
      <c r="R29" s="19"/>
      <c r="S29" s="20"/>
      <c r="T29" s="19"/>
      <c r="U29" s="20"/>
      <c r="V29" s="18"/>
      <c r="W29" s="1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s="15" customFormat="1" ht="12.75">
      <c r="A30" s="78">
        <v>1</v>
      </c>
      <c r="B30" s="134" t="s">
        <v>56</v>
      </c>
      <c r="C30" s="6">
        <v>100</v>
      </c>
      <c r="D30" s="1" t="s">
        <v>91</v>
      </c>
      <c r="E30" s="4" t="s">
        <v>87</v>
      </c>
      <c r="F30" s="2">
        <v>34683</v>
      </c>
      <c r="G30" s="1" t="s">
        <v>66</v>
      </c>
      <c r="H30" s="3">
        <v>98.35</v>
      </c>
      <c r="I30" s="30">
        <v>0</v>
      </c>
      <c r="J30" s="174">
        <v>190</v>
      </c>
      <c r="K30" s="173">
        <v>190</v>
      </c>
      <c r="L30" s="174">
        <v>200</v>
      </c>
      <c r="M30" s="27"/>
      <c r="N30" s="11">
        <v>190</v>
      </c>
      <c r="O30" s="34">
        <f t="shared" si="1"/>
        <v>0</v>
      </c>
      <c r="P30" s="38"/>
      <c r="Q30" s="18"/>
      <c r="R30" s="19"/>
      <c r="S30" s="20"/>
      <c r="T30" s="19"/>
      <c r="U30" s="20"/>
      <c r="V30" s="18"/>
      <c r="W30" s="18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s="15" customFormat="1" ht="12.75">
      <c r="A31" s="78">
        <v>1</v>
      </c>
      <c r="B31" s="134" t="s">
        <v>56</v>
      </c>
      <c r="C31" s="6">
        <v>110</v>
      </c>
      <c r="D31" s="1" t="s">
        <v>92</v>
      </c>
      <c r="E31" s="4" t="s">
        <v>87</v>
      </c>
      <c r="F31" s="2">
        <v>30798</v>
      </c>
      <c r="G31" s="1" t="s">
        <v>66</v>
      </c>
      <c r="H31" s="3">
        <v>106.9</v>
      </c>
      <c r="I31" s="30">
        <v>0</v>
      </c>
      <c r="J31" s="173">
        <v>230</v>
      </c>
      <c r="K31" s="174">
        <v>245</v>
      </c>
      <c r="L31" s="174">
        <v>245</v>
      </c>
      <c r="M31" s="27"/>
      <c r="N31" s="11">
        <v>230</v>
      </c>
      <c r="O31" s="34">
        <f t="shared" si="1"/>
        <v>0</v>
      </c>
      <c r="P31" s="38"/>
      <c r="Q31" s="18"/>
      <c r="R31" s="19"/>
      <c r="S31" s="20"/>
      <c r="T31" s="19"/>
      <c r="U31" s="20"/>
      <c r="V31" s="18"/>
      <c r="W31" s="18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s="15" customFormat="1" ht="12.75">
      <c r="A32" s="78">
        <v>1</v>
      </c>
      <c r="B32" s="134" t="s">
        <v>56</v>
      </c>
      <c r="C32" s="6">
        <v>140</v>
      </c>
      <c r="D32" s="1" t="s">
        <v>180</v>
      </c>
      <c r="E32" s="4" t="s">
        <v>87</v>
      </c>
      <c r="F32" s="2">
        <v>31922</v>
      </c>
      <c r="G32" s="1" t="s">
        <v>66</v>
      </c>
      <c r="H32" s="3">
        <v>133.45</v>
      </c>
      <c r="I32" s="30">
        <v>0</v>
      </c>
      <c r="J32" s="173">
        <v>265</v>
      </c>
      <c r="K32" s="174">
        <v>275</v>
      </c>
      <c r="L32" s="173">
        <v>280</v>
      </c>
      <c r="M32" s="27"/>
      <c r="N32" s="11">
        <v>280</v>
      </c>
      <c r="O32" s="34">
        <f t="shared" si="1"/>
        <v>0</v>
      </c>
      <c r="P32" s="38"/>
      <c r="Q32" s="18"/>
      <c r="R32" s="19"/>
      <c r="S32" s="20"/>
      <c r="T32" s="19"/>
      <c r="U32" s="20"/>
      <c r="V32" s="18"/>
      <c r="W32" s="1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s="15" customFormat="1" ht="12.75">
      <c r="A33" s="78">
        <v>1</v>
      </c>
      <c r="B33" s="134" t="s">
        <v>56</v>
      </c>
      <c r="C33" s="6" t="s">
        <v>93</v>
      </c>
      <c r="D33" s="1" t="s">
        <v>94</v>
      </c>
      <c r="E33" s="4" t="s">
        <v>87</v>
      </c>
      <c r="F33" s="2">
        <v>34634</v>
      </c>
      <c r="G33" s="1" t="s">
        <v>66</v>
      </c>
      <c r="H33" s="3">
        <v>164.65</v>
      </c>
      <c r="I33" s="30">
        <v>0</v>
      </c>
      <c r="J33" s="174">
        <v>330</v>
      </c>
      <c r="K33" s="174">
        <v>340</v>
      </c>
      <c r="L33" s="173">
        <v>340</v>
      </c>
      <c r="M33" s="174">
        <v>350</v>
      </c>
      <c r="N33" s="11">
        <v>340</v>
      </c>
      <c r="O33" s="34">
        <f t="shared" si="1"/>
        <v>0</v>
      </c>
      <c r="P33" s="38"/>
      <c r="Q33" s="18"/>
      <c r="R33" s="19"/>
      <c r="S33" s="20"/>
      <c r="T33" s="19"/>
      <c r="U33" s="20"/>
      <c r="V33" s="18"/>
      <c r="W33" s="18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15" customFormat="1" ht="12.75">
      <c r="A34" s="78"/>
      <c r="B34" s="134"/>
      <c r="C34" s="16"/>
      <c r="D34" s="37" t="s">
        <v>32</v>
      </c>
      <c r="E34" s="4"/>
      <c r="F34" s="2"/>
      <c r="G34" s="1"/>
      <c r="H34" s="3"/>
      <c r="I34" s="30"/>
      <c r="J34" s="173"/>
      <c r="K34" s="173"/>
      <c r="L34" s="173"/>
      <c r="M34" s="27"/>
      <c r="N34" s="11"/>
      <c r="O34" s="34"/>
      <c r="P34" s="23"/>
      <c r="Q34" s="18"/>
      <c r="R34" s="19"/>
      <c r="S34" s="20"/>
      <c r="T34" s="19"/>
      <c r="U34" s="20"/>
      <c r="V34" s="18"/>
      <c r="W34" s="1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s="15" customFormat="1" ht="12.75">
      <c r="A35" s="78">
        <v>1</v>
      </c>
      <c r="B35" s="134" t="s">
        <v>56</v>
      </c>
      <c r="C35" s="6">
        <v>90</v>
      </c>
      <c r="D35" s="1" t="s">
        <v>98</v>
      </c>
      <c r="E35" s="4" t="s">
        <v>87</v>
      </c>
      <c r="F35" s="2">
        <v>37469</v>
      </c>
      <c r="G35" s="1" t="s">
        <v>64</v>
      </c>
      <c r="H35" s="3">
        <v>86.35</v>
      </c>
      <c r="I35" s="30">
        <v>0</v>
      </c>
      <c r="J35" s="173">
        <v>170</v>
      </c>
      <c r="K35" s="173">
        <v>180</v>
      </c>
      <c r="L35" s="174">
        <v>187.5</v>
      </c>
      <c r="M35" s="27"/>
      <c r="N35" s="11">
        <v>180</v>
      </c>
      <c r="O35" s="34">
        <f>N35*I35</f>
        <v>0</v>
      </c>
      <c r="P35" s="38"/>
      <c r="Q35" s="18"/>
      <c r="R35" s="19"/>
      <c r="S35" s="20"/>
      <c r="T35" s="19"/>
      <c r="U35" s="20"/>
      <c r="V35" s="18"/>
      <c r="W35" s="18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56" s="15" customFormat="1" ht="12.75">
      <c r="A36" s="78"/>
      <c r="B36" s="134"/>
      <c r="C36" s="16"/>
      <c r="D36" s="177" t="s">
        <v>99</v>
      </c>
      <c r="E36" s="4"/>
      <c r="F36" s="2"/>
      <c r="G36" s="1"/>
      <c r="H36" s="3"/>
      <c r="I36" s="30"/>
      <c r="J36" s="173"/>
      <c r="K36" s="173"/>
      <c r="L36" s="173"/>
      <c r="M36" s="27"/>
      <c r="N36" s="11"/>
      <c r="O36" s="34"/>
      <c r="P36" s="23"/>
      <c r="Q36" s="18"/>
      <c r="R36" s="19"/>
      <c r="S36" s="20"/>
      <c r="T36" s="19"/>
      <c r="U36" s="20"/>
      <c r="V36" s="18"/>
      <c r="W36" s="1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</row>
    <row r="37" spans="1:56" ht="12.75">
      <c r="A37" s="77"/>
      <c r="B37" s="133"/>
      <c r="C37" s="59"/>
      <c r="D37" s="60" t="s">
        <v>22</v>
      </c>
      <c r="E37" s="61"/>
      <c r="F37" s="62"/>
      <c r="G37" s="63"/>
      <c r="H37" s="64"/>
      <c r="I37" s="65"/>
      <c r="J37" s="66"/>
      <c r="K37" s="66"/>
      <c r="L37" s="66"/>
      <c r="M37" s="67"/>
      <c r="N37" s="68"/>
      <c r="O37" s="69"/>
      <c r="P37" s="7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pans="1:56" s="15" customFormat="1" ht="12.75">
      <c r="A38" s="78">
        <v>1</v>
      </c>
      <c r="B38" s="134" t="s">
        <v>100</v>
      </c>
      <c r="C38" s="6">
        <v>67.5</v>
      </c>
      <c r="D38" s="1" t="s">
        <v>101</v>
      </c>
      <c r="E38" s="4" t="s">
        <v>85</v>
      </c>
      <c r="F38" s="2">
        <v>29435</v>
      </c>
      <c r="G38" s="1" t="s">
        <v>66</v>
      </c>
      <c r="H38" s="3">
        <v>65.15</v>
      </c>
      <c r="I38" s="30">
        <v>0</v>
      </c>
      <c r="J38" s="174">
        <v>55</v>
      </c>
      <c r="K38" s="173">
        <v>55</v>
      </c>
      <c r="L38" s="174">
        <v>57.5</v>
      </c>
      <c r="M38" s="27"/>
      <c r="N38" s="11">
        <v>55</v>
      </c>
      <c r="O38" s="34">
        <f>N38*I38</f>
        <v>0</v>
      </c>
      <c r="P38" s="38"/>
      <c r="Q38" s="18"/>
      <c r="R38" s="19"/>
      <c r="S38" s="20"/>
      <c r="T38" s="19"/>
      <c r="U38" s="20"/>
      <c r="V38" s="18"/>
      <c r="W38" s="1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s="15" customFormat="1" ht="12.75">
      <c r="A39" s="78"/>
      <c r="B39" s="134"/>
      <c r="C39" s="16"/>
      <c r="D39" s="37" t="s">
        <v>23</v>
      </c>
      <c r="E39" s="4"/>
      <c r="F39" s="2"/>
      <c r="G39" s="1"/>
      <c r="H39" s="3"/>
      <c r="I39" s="30"/>
      <c r="J39" s="4"/>
      <c r="K39" s="36"/>
      <c r="L39" s="36"/>
      <c r="M39" s="27"/>
      <c r="N39" s="11"/>
      <c r="O39" s="34"/>
      <c r="P39" s="23"/>
      <c r="Q39" s="18"/>
      <c r="R39" s="19"/>
      <c r="S39" s="20"/>
      <c r="T39" s="19"/>
      <c r="U39" s="20"/>
      <c r="V39" s="18"/>
      <c r="W39" s="18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1:56" s="15" customFormat="1" ht="12.75">
      <c r="A40" s="78">
        <v>1</v>
      </c>
      <c r="B40" s="134" t="s">
        <v>100</v>
      </c>
      <c r="C40" s="6">
        <v>60</v>
      </c>
      <c r="D40" s="1" t="s">
        <v>102</v>
      </c>
      <c r="E40" s="4" t="s">
        <v>103</v>
      </c>
      <c r="F40" s="2">
        <v>31335</v>
      </c>
      <c r="G40" s="1" t="s">
        <v>66</v>
      </c>
      <c r="H40" s="3">
        <v>57.5</v>
      </c>
      <c r="I40" s="30">
        <v>0</v>
      </c>
      <c r="J40" s="173">
        <v>82.5</v>
      </c>
      <c r="K40" s="173">
        <v>87.5</v>
      </c>
      <c r="L40" s="174">
        <v>92.5</v>
      </c>
      <c r="M40" s="27"/>
      <c r="N40" s="11">
        <v>87.5</v>
      </c>
      <c r="O40" s="34">
        <f aca="true" t="shared" si="2" ref="O40:O55">N40*I40</f>
        <v>0</v>
      </c>
      <c r="P40" s="38"/>
      <c r="Q40" s="18"/>
      <c r="R40" s="19"/>
      <c r="S40" s="20"/>
      <c r="T40" s="19"/>
      <c r="U40" s="20"/>
      <c r="V40" s="18"/>
      <c r="W40" s="18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s="15" customFormat="1" ht="12.75">
      <c r="A41" s="78">
        <v>1</v>
      </c>
      <c r="B41" s="134" t="s">
        <v>100</v>
      </c>
      <c r="C41" s="6">
        <v>67.5</v>
      </c>
      <c r="D41" s="1" t="s">
        <v>104</v>
      </c>
      <c r="E41" s="4" t="s">
        <v>105</v>
      </c>
      <c r="F41" s="2">
        <v>26748</v>
      </c>
      <c r="G41" s="1" t="s">
        <v>62</v>
      </c>
      <c r="H41" s="3">
        <v>62.85</v>
      </c>
      <c r="I41" s="30">
        <v>0</v>
      </c>
      <c r="J41" s="173">
        <v>50</v>
      </c>
      <c r="K41" s="173">
        <v>55</v>
      </c>
      <c r="L41" s="174">
        <v>60</v>
      </c>
      <c r="M41" s="27"/>
      <c r="N41" s="11">
        <v>55</v>
      </c>
      <c r="O41" s="34">
        <f t="shared" si="2"/>
        <v>0</v>
      </c>
      <c r="P41" s="38"/>
      <c r="Q41" s="18"/>
      <c r="R41" s="19"/>
      <c r="S41" s="20"/>
      <c r="T41" s="19"/>
      <c r="U41" s="20"/>
      <c r="V41" s="18"/>
      <c r="W41" s="1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s="15" customFormat="1" ht="12.75">
      <c r="A42" s="78">
        <v>1</v>
      </c>
      <c r="B42" s="134" t="s">
        <v>100</v>
      </c>
      <c r="C42" s="6">
        <v>75</v>
      </c>
      <c r="D42" s="1" t="s">
        <v>106</v>
      </c>
      <c r="E42" s="4" t="s">
        <v>85</v>
      </c>
      <c r="F42" s="2">
        <v>33158</v>
      </c>
      <c r="G42" s="1" t="s">
        <v>66</v>
      </c>
      <c r="H42" s="3">
        <v>70.35</v>
      </c>
      <c r="I42" s="30">
        <v>0</v>
      </c>
      <c r="J42" s="173">
        <v>60</v>
      </c>
      <c r="K42" s="173">
        <v>62.5</v>
      </c>
      <c r="L42" s="173">
        <v>65</v>
      </c>
      <c r="M42" s="27"/>
      <c r="N42" s="11">
        <v>65</v>
      </c>
      <c r="O42" s="34">
        <f t="shared" si="2"/>
        <v>0</v>
      </c>
      <c r="P42" s="38"/>
      <c r="Q42" s="18"/>
      <c r="R42" s="19"/>
      <c r="S42" s="20"/>
      <c r="T42" s="19"/>
      <c r="U42" s="20"/>
      <c r="V42" s="18"/>
      <c r="W42" s="18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s="15" customFormat="1" ht="12.75">
      <c r="A43" s="78">
        <v>2</v>
      </c>
      <c r="B43" s="134" t="s">
        <v>100</v>
      </c>
      <c r="C43" s="6">
        <v>75</v>
      </c>
      <c r="D43" s="1" t="s">
        <v>107</v>
      </c>
      <c r="E43" s="4" t="s">
        <v>85</v>
      </c>
      <c r="F43" s="2">
        <v>36761</v>
      </c>
      <c r="G43" s="1" t="s">
        <v>66</v>
      </c>
      <c r="H43" s="3">
        <v>74.75</v>
      </c>
      <c r="I43" s="30">
        <v>0</v>
      </c>
      <c r="J43" s="173">
        <v>50</v>
      </c>
      <c r="K43" s="174">
        <v>60</v>
      </c>
      <c r="L43" s="174">
        <v>60</v>
      </c>
      <c r="M43" s="27"/>
      <c r="N43" s="11">
        <v>50</v>
      </c>
      <c r="O43" s="34">
        <f t="shared" si="2"/>
        <v>0</v>
      </c>
      <c r="P43" s="38"/>
      <c r="Q43" s="18"/>
      <c r="R43" s="19"/>
      <c r="S43" s="20"/>
      <c r="T43" s="19"/>
      <c r="U43" s="20"/>
      <c r="V43" s="18"/>
      <c r="W43" s="18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s="15" customFormat="1" ht="12.75">
      <c r="A44" s="78">
        <v>1</v>
      </c>
      <c r="B44" s="134" t="s">
        <v>100</v>
      </c>
      <c r="C44" s="6">
        <v>75</v>
      </c>
      <c r="D44" s="1" t="s">
        <v>108</v>
      </c>
      <c r="E44" s="4" t="s">
        <v>58</v>
      </c>
      <c r="F44" s="2">
        <v>28894</v>
      </c>
      <c r="G44" s="1" t="s">
        <v>80</v>
      </c>
      <c r="H44" s="3">
        <v>68.3</v>
      </c>
      <c r="I44" s="30">
        <v>0</v>
      </c>
      <c r="J44" s="173">
        <v>75</v>
      </c>
      <c r="K44" s="173">
        <v>80</v>
      </c>
      <c r="L44" s="174">
        <v>85</v>
      </c>
      <c r="M44" s="27"/>
      <c r="N44" s="11">
        <v>80</v>
      </c>
      <c r="O44" s="34">
        <f t="shared" si="2"/>
        <v>0</v>
      </c>
      <c r="P44" s="38"/>
      <c r="Q44" s="18"/>
      <c r="R44" s="19"/>
      <c r="S44" s="20"/>
      <c r="T44" s="19"/>
      <c r="U44" s="20"/>
      <c r="V44" s="18"/>
      <c r="W44" s="18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s="15" customFormat="1" ht="12.75">
      <c r="A45" s="78">
        <v>1</v>
      </c>
      <c r="B45" s="134" t="s">
        <v>100</v>
      </c>
      <c r="C45" s="6">
        <v>90</v>
      </c>
      <c r="D45" s="1" t="s">
        <v>109</v>
      </c>
      <c r="E45" s="4" t="s">
        <v>73</v>
      </c>
      <c r="F45" s="2">
        <v>32516</v>
      </c>
      <c r="G45" s="1" t="s">
        <v>66</v>
      </c>
      <c r="H45" s="3">
        <v>89.7</v>
      </c>
      <c r="I45" s="30">
        <v>0.5865</v>
      </c>
      <c r="J45" s="173">
        <v>157.5</v>
      </c>
      <c r="K45" s="174">
        <v>162.5</v>
      </c>
      <c r="L45" s="174">
        <v>172.5</v>
      </c>
      <c r="M45" s="27"/>
      <c r="N45" s="11">
        <v>172.5</v>
      </c>
      <c r="O45" s="34">
        <f t="shared" si="2"/>
        <v>101.17125</v>
      </c>
      <c r="P45" s="38">
        <v>2</v>
      </c>
      <c r="Q45" s="18"/>
      <c r="R45" s="19"/>
      <c r="S45" s="20"/>
      <c r="T45" s="19"/>
      <c r="U45" s="20"/>
      <c r="V45" s="18"/>
      <c r="W45" s="18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s="15" customFormat="1" ht="12.75">
      <c r="A46" s="78">
        <v>1</v>
      </c>
      <c r="B46" s="134" t="s">
        <v>100</v>
      </c>
      <c r="C46" s="6">
        <v>100</v>
      </c>
      <c r="D46" s="1" t="s">
        <v>110</v>
      </c>
      <c r="E46" s="4" t="s">
        <v>61</v>
      </c>
      <c r="F46" s="2">
        <v>32722</v>
      </c>
      <c r="G46" s="1" t="s">
        <v>66</v>
      </c>
      <c r="H46" s="3">
        <v>96.2</v>
      </c>
      <c r="I46" s="30">
        <v>0.5642</v>
      </c>
      <c r="J46" s="173">
        <v>180</v>
      </c>
      <c r="K46" s="173">
        <v>190</v>
      </c>
      <c r="L46" s="173">
        <v>200</v>
      </c>
      <c r="M46" s="27"/>
      <c r="N46" s="11">
        <v>200</v>
      </c>
      <c r="O46" s="34">
        <f t="shared" si="2"/>
        <v>112.84</v>
      </c>
      <c r="P46" s="38">
        <v>1</v>
      </c>
      <c r="Q46" s="18"/>
      <c r="R46" s="19"/>
      <c r="S46" s="20"/>
      <c r="T46" s="19"/>
      <c r="U46" s="20"/>
      <c r="V46" s="18"/>
      <c r="W46" s="18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s="15" customFormat="1" ht="12.75">
      <c r="A47" s="78">
        <v>2</v>
      </c>
      <c r="B47" s="134" t="s">
        <v>100</v>
      </c>
      <c r="C47" s="6">
        <v>100</v>
      </c>
      <c r="D47" s="1" t="s">
        <v>111</v>
      </c>
      <c r="E47" s="4" t="s">
        <v>85</v>
      </c>
      <c r="F47" s="2">
        <v>25604</v>
      </c>
      <c r="G47" s="1" t="s">
        <v>66</v>
      </c>
      <c r="H47" s="3">
        <v>95.5</v>
      </c>
      <c r="I47" s="30">
        <v>0.5663</v>
      </c>
      <c r="J47" s="173">
        <v>155</v>
      </c>
      <c r="K47" s="173">
        <v>167.5</v>
      </c>
      <c r="L47" s="174">
        <v>172.5</v>
      </c>
      <c r="M47" s="27"/>
      <c r="N47" s="11">
        <v>167.5</v>
      </c>
      <c r="O47" s="34">
        <f t="shared" si="2"/>
        <v>94.85525</v>
      </c>
      <c r="P47" s="38"/>
      <c r="Q47" s="18"/>
      <c r="R47" s="19"/>
      <c r="S47" s="20"/>
      <c r="T47" s="19"/>
      <c r="U47" s="20"/>
      <c r="V47" s="18"/>
      <c r="W47" s="18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s="15" customFormat="1" ht="12.75">
      <c r="A48" s="78">
        <v>1</v>
      </c>
      <c r="B48" s="134" t="s">
        <v>100</v>
      </c>
      <c r="C48" s="6">
        <v>100</v>
      </c>
      <c r="D48" s="1" t="s">
        <v>112</v>
      </c>
      <c r="E48" s="4" t="s">
        <v>79</v>
      </c>
      <c r="F48" s="2">
        <v>28706</v>
      </c>
      <c r="G48" s="1" t="s">
        <v>80</v>
      </c>
      <c r="H48" s="3">
        <v>95.8</v>
      </c>
      <c r="I48" s="30">
        <v>0</v>
      </c>
      <c r="J48" s="173">
        <v>135</v>
      </c>
      <c r="K48" s="173">
        <v>142.5</v>
      </c>
      <c r="L48" s="174">
        <v>147.5</v>
      </c>
      <c r="M48" s="27"/>
      <c r="N48" s="11">
        <v>142.5</v>
      </c>
      <c r="O48" s="34">
        <f t="shared" si="2"/>
        <v>0</v>
      </c>
      <c r="P48" s="38"/>
      <c r="Q48" s="18"/>
      <c r="R48" s="19"/>
      <c r="S48" s="20"/>
      <c r="T48" s="19"/>
      <c r="U48" s="20"/>
      <c r="V48" s="18"/>
      <c r="W48" s="18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1:56" s="15" customFormat="1" ht="12.75">
      <c r="A49" s="78">
        <v>1</v>
      </c>
      <c r="B49" s="134" t="s">
        <v>100</v>
      </c>
      <c r="C49" s="6">
        <v>100</v>
      </c>
      <c r="D49" s="1" t="s">
        <v>111</v>
      </c>
      <c r="E49" s="4" t="s">
        <v>85</v>
      </c>
      <c r="F49" s="2">
        <v>25604</v>
      </c>
      <c r="G49" s="1" t="s">
        <v>71</v>
      </c>
      <c r="H49" s="3">
        <v>95.5</v>
      </c>
      <c r="I49" s="30">
        <v>0.5663</v>
      </c>
      <c r="J49" s="173">
        <v>155</v>
      </c>
      <c r="K49" s="173">
        <v>167.5</v>
      </c>
      <c r="L49" s="174">
        <v>172.5</v>
      </c>
      <c r="M49" s="27"/>
      <c r="N49" s="11">
        <v>167.5</v>
      </c>
      <c r="O49" s="34">
        <f t="shared" si="2"/>
        <v>94.85525</v>
      </c>
      <c r="P49" s="38"/>
      <c r="Q49" s="18"/>
      <c r="R49" s="19"/>
      <c r="S49" s="20"/>
      <c r="T49" s="19"/>
      <c r="U49" s="20"/>
      <c r="V49" s="18"/>
      <c r="W49" s="18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56" s="15" customFormat="1" ht="12.75">
      <c r="A50" s="78">
        <v>1</v>
      </c>
      <c r="B50" s="134" t="s">
        <v>100</v>
      </c>
      <c r="C50" s="6">
        <v>110</v>
      </c>
      <c r="D50" s="1" t="s">
        <v>113</v>
      </c>
      <c r="E50" s="4" t="s">
        <v>103</v>
      </c>
      <c r="F50" s="2">
        <v>30701</v>
      </c>
      <c r="G50" s="1" t="s">
        <v>66</v>
      </c>
      <c r="H50" s="3">
        <v>104.65</v>
      </c>
      <c r="I50" s="30">
        <v>0.5443</v>
      </c>
      <c r="J50" s="173">
        <v>165</v>
      </c>
      <c r="K50" s="173">
        <v>170</v>
      </c>
      <c r="L50" s="174">
        <v>175</v>
      </c>
      <c r="M50" s="27"/>
      <c r="N50" s="11">
        <v>170</v>
      </c>
      <c r="O50" s="34">
        <f t="shared" si="2"/>
        <v>92.531</v>
      </c>
      <c r="P50" s="38"/>
      <c r="Q50" s="18"/>
      <c r="R50" s="19"/>
      <c r="S50" s="20"/>
      <c r="T50" s="19"/>
      <c r="U50" s="20"/>
      <c r="V50" s="18"/>
      <c r="W50" s="18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s="15" customFormat="1" ht="12.75">
      <c r="A51" s="78">
        <v>2</v>
      </c>
      <c r="B51" s="134" t="s">
        <v>100</v>
      </c>
      <c r="C51" s="6">
        <v>110</v>
      </c>
      <c r="D51" s="1" t="s">
        <v>114</v>
      </c>
      <c r="E51" s="4" t="s">
        <v>115</v>
      </c>
      <c r="F51" s="2">
        <v>29399</v>
      </c>
      <c r="G51" s="1" t="s">
        <v>66</v>
      </c>
      <c r="H51" s="3">
        <v>108.8</v>
      </c>
      <c r="I51" s="30">
        <v>0.538</v>
      </c>
      <c r="J51" s="173">
        <v>150</v>
      </c>
      <c r="K51" s="173">
        <v>170</v>
      </c>
      <c r="L51" s="174">
        <v>180</v>
      </c>
      <c r="M51" s="27"/>
      <c r="N51" s="11">
        <v>170</v>
      </c>
      <c r="O51" s="34">
        <f t="shared" si="2"/>
        <v>91.46000000000001</v>
      </c>
      <c r="P51" s="38"/>
      <c r="Q51" s="18"/>
      <c r="R51" s="19"/>
      <c r="S51" s="20"/>
      <c r="T51" s="19"/>
      <c r="U51" s="20"/>
      <c r="V51" s="18"/>
      <c r="W51" s="18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1:56" s="15" customFormat="1" ht="12.75">
      <c r="A52" s="78">
        <v>1</v>
      </c>
      <c r="B52" s="134" t="s">
        <v>100</v>
      </c>
      <c r="C52" s="6">
        <v>110</v>
      </c>
      <c r="D52" s="1" t="s">
        <v>116</v>
      </c>
      <c r="E52" s="4" t="s">
        <v>87</v>
      </c>
      <c r="F52" s="2">
        <v>23188</v>
      </c>
      <c r="G52" s="1" t="s">
        <v>117</v>
      </c>
      <c r="H52" s="3">
        <v>102.15</v>
      </c>
      <c r="I52" s="30">
        <v>0</v>
      </c>
      <c r="J52" s="173">
        <v>70</v>
      </c>
      <c r="K52" s="174">
        <v>80</v>
      </c>
      <c r="L52" s="173">
        <v>80</v>
      </c>
      <c r="M52" s="27"/>
      <c r="N52" s="11">
        <v>80</v>
      </c>
      <c r="O52" s="34">
        <f t="shared" si="2"/>
        <v>0</v>
      </c>
      <c r="P52" s="38"/>
      <c r="Q52" s="18"/>
      <c r="R52" s="19"/>
      <c r="S52" s="20"/>
      <c r="T52" s="19"/>
      <c r="U52" s="20"/>
      <c r="V52" s="18"/>
      <c r="W52" s="18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1:56" s="15" customFormat="1" ht="12.75">
      <c r="A53" s="78">
        <v>1</v>
      </c>
      <c r="B53" s="134" t="s">
        <v>100</v>
      </c>
      <c r="C53" s="6">
        <v>125</v>
      </c>
      <c r="D53" s="1" t="s">
        <v>118</v>
      </c>
      <c r="E53" s="4" t="s">
        <v>119</v>
      </c>
      <c r="F53" s="2">
        <v>33090</v>
      </c>
      <c r="G53" s="1" t="s">
        <v>66</v>
      </c>
      <c r="H53" s="3">
        <v>110.25</v>
      </c>
      <c r="I53" s="30">
        <v>0.5361</v>
      </c>
      <c r="J53" s="173">
        <v>185</v>
      </c>
      <c r="K53" s="174">
        <v>200</v>
      </c>
      <c r="L53" s="174">
        <v>200</v>
      </c>
      <c r="M53" s="27"/>
      <c r="N53" s="11">
        <v>185</v>
      </c>
      <c r="O53" s="34">
        <f t="shared" si="2"/>
        <v>99.1785</v>
      </c>
      <c r="P53" s="38">
        <v>3</v>
      </c>
      <c r="Q53" s="18"/>
      <c r="R53" s="19"/>
      <c r="S53" s="20"/>
      <c r="T53" s="19"/>
      <c r="U53" s="20"/>
      <c r="V53" s="18"/>
      <c r="W53" s="18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56" s="15" customFormat="1" ht="12.75">
      <c r="A54" s="78">
        <v>1</v>
      </c>
      <c r="B54" s="134" t="s">
        <v>100</v>
      </c>
      <c r="C54" s="6">
        <v>125</v>
      </c>
      <c r="D54" s="1" t="s">
        <v>120</v>
      </c>
      <c r="E54" s="4" t="s">
        <v>121</v>
      </c>
      <c r="F54" s="2">
        <v>25478</v>
      </c>
      <c r="G54" s="1" t="s">
        <v>71</v>
      </c>
      <c r="H54" s="3">
        <v>123.75</v>
      </c>
      <c r="I54" s="30">
        <v>0</v>
      </c>
      <c r="J54" s="173">
        <v>175</v>
      </c>
      <c r="K54" s="173">
        <v>182.5</v>
      </c>
      <c r="L54" s="173">
        <v>187.5</v>
      </c>
      <c r="M54" s="27"/>
      <c r="N54" s="11">
        <v>187.5</v>
      </c>
      <c r="O54" s="34">
        <f t="shared" si="2"/>
        <v>0</v>
      </c>
      <c r="P54" s="38"/>
      <c r="Q54" s="18"/>
      <c r="R54" s="19"/>
      <c r="S54" s="20"/>
      <c r="T54" s="19"/>
      <c r="U54" s="20"/>
      <c r="V54" s="18"/>
      <c r="W54" s="18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s="15" customFormat="1" ht="12.75">
      <c r="A55" s="78">
        <v>1</v>
      </c>
      <c r="B55" s="134" t="s">
        <v>100</v>
      </c>
      <c r="C55" s="6" t="s">
        <v>93</v>
      </c>
      <c r="D55" s="1" t="s">
        <v>122</v>
      </c>
      <c r="E55" s="4" t="s">
        <v>85</v>
      </c>
      <c r="F55" s="2">
        <v>28294</v>
      </c>
      <c r="G55" s="1" t="s">
        <v>80</v>
      </c>
      <c r="H55" s="3">
        <v>145.4</v>
      </c>
      <c r="I55" s="30">
        <v>0</v>
      </c>
      <c r="J55" s="173">
        <v>170</v>
      </c>
      <c r="K55" s="173">
        <v>177.5</v>
      </c>
      <c r="L55" s="173">
        <v>185</v>
      </c>
      <c r="M55" s="27"/>
      <c r="N55" s="11">
        <v>185</v>
      </c>
      <c r="O55" s="34">
        <f t="shared" si="2"/>
        <v>0</v>
      </c>
      <c r="P55" s="38"/>
      <c r="Q55" s="18"/>
      <c r="R55" s="19"/>
      <c r="S55" s="20"/>
      <c r="T55" s="19"/>
      <c r="U55" s="20"/>
      <c r="V55" s="18"/>
      <c r="W55" s="18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1:56" s="15" customFormat="1" ht="12.75">
      <c r="A56" s="78"/>
      <c r="B56" s="134"/>
      <c r="C56" s="16"/>
      <c r="D56" s="37" t="s">
        <v>34</v>
      </c>
      <c r="E56" s="4"/>
      <c r="F56" s="2"/>
      <c r="G56" s="1"/>
      <c r="H56" s="3"/>
      <c r="I56" s="30"/>
      <c r="J56" s="173"/>
      <c r="K56" s="173"/>
      <c r="L56" s="173"/>
      <c r="M56" s="27"/>
      <c r="N56" s="11"/>
      <c r="O56" s="34"/>
      <c r="P56" s="23"/>
      <c r="Q56" s="18"/>
      <c r="R56" s="19"/>
      <c r="S56" s="20"/>
      <c r="T56" s="19"/>
      <c r="U56" s="20"/>
      <c r="V56" s="18"/>
      <c r="W56" s="18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1:56" s="15" customFormat="1" ht="12.75">
      <c r="A57" s="78">
        <v>1</v>
      </c>
      <c r="B57" s="134" t="s">
        <v>100</v>
      </c>
      <c r="C57" s="6">
        <v>60</v>
      </c>
      <c r="D57" s="1" t="s">
        <v>123</v>
      </c>
      <c r="E57" s="4" t="s">
        <v>85</v>
      </c>
      <c r="F57" s="2">
        <v>27234</v>
      </c>
      <c r="G57" s="1" t="s">
        <v>66</v>
      </c>
      <c r="H57" s="3">
        <v>59.4</v>
      </c>
      <c r="I57" s="30">
        <v>0</v>
      </c>
      <c r="J57" s="174">
        <v>120</v>
      </c>
      <c r="K57" s="174">
        <v>120</v>
      </c>
      <c r="L57" s="173">
        <v>120</v>
      </c>
      <c r="M57" s="27"/>
      <c r="N57" s="11">
        <v>120</v>
      </c>
      <c r="O57" s="34">
        <f>N57*I57</f>
        <v>0</v>
      </c>
      <c r="P57" s="38"/>
      <c r="Q57" s="18"/>
      <c r="R57" s="19"/>
      <c r="S57" s="20"/>
      <c r="T57" s="19"/>
      <c r="U57" s="20"/>
      <c r="V57" s="18"/>
      <c r="W57" s="18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s="15" customFormat="1" ht="12.75">
      <c r="A58" s="78"/>
      <c r="B58" s="134"/>
      <c r="C58" s="16"/>
      <c r="D58" s="37" t="s">
        <v>35</v>
      </c>
      <c r="E58" s="4"/>
      <c r="F58" s="2"/>
      <c r="G58" s="1"/>
      <c r="H58" s="3"/>
      <c r="I58" s="30"/>
      <c r="J58" s="173"/>
      <c r="K58" s="173"/>
      <c r="L58" s="173"/>
      <c r="M58" s="27"/>
      <c r="N58" s="11"/>
      <c r="O58" s="34"/>
      <c r="P58" s="23"/>
      <c r="Q58" s="18"/>
      <c r="R58" s="19"/>
      <c r="S58" s="20"/>
      <c r="T58" s="19"/>
      <c r="U58" s="20"/>
      <c r="V58" s="18"/>
      <c r="W58" s="18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1:56" s="15" customFormat="1" ht="12.75">
      <c r="A59" s="78">
        <v>1</v>
      </c>
      <c r="B59" s="134" t="s">
        <v>100</v>
      </c>
      <c r="C59" s="6">
        <v>90</v>
      </c>
      <c r="D59" s="1" t="s">
        <v>124</v>
      </c>
      <c r="E59" s="4" t="s">
        <v>85</v>
      </c>
      <c r="F59" s="2">
        <v>31538</v>
      </c>
      <c r="G59" s="1" t="s">
        <v>66</v>
      </c>
      <c r="H59" s="3">
        <v>89.1</v>
      </c>
      <c r="I59" s="30">
        <v>0</v>
      </c>
      <c r="J59" s="174">
        <v>222.5</v>
      </c>
      <c r="K59" s="173">
        <v>222.5</v>
      </c>
      <c r="L59" s="174">
        <v>255</v>
      </c>
      <c r="M59" s="27"/>
      <c r="N59" s="11">
        <v>222.5</v>
      </c>
      <c r="O59" s="34">
        <f>N59*I59</f>
        <v>0</v>
      </c>
      <c r="P59" s="38"/>
      <c r="Q59" s="18"/>
      <c r="R59" s="19"/>
      <c r="S59" s="20"/>
      <c r="T59" s="19"/>
      <c r="U59" s="20"/>
      <c r="V59" s="18"/>
      <c r="W59" s="18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s="15" customFormat="1" ht="12.75">
      <c r="A60" s="78"/>
      <c r="B60" s="134"/>
      <c r="C60" s="16"/>
      <c r="D60" s="37" t="s">
        <v>36</v>
      </c>
      <c r="E60" s="4"/>
      <c r="F60" s="2"/>
      <c r="G60" s="1"/>
      <c r="H60" s="3"/>
      <c r="I60" s="30"/>
      <c r="J60" s="173"/>
      <c r="K60" s="173"/>
      <c r="L60" s="173"/>
      <c r="M60" s="27"/>
      <c r="N60" s="11"/>
      <c r="O60" s="34"/>
      <c r="P60" s="23"/>
      <c r="Q60" s="18"/>
      <c r="R60" s="19"/>
      <c r="S60" s="20"/>
      <c r="T60" s="19"/>
      <c r="U60" s="20"/>
      <c r="V60" s="18"/>
      <c r="W60" s="18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1:56" s="15" customFormat="1" ht="12.75">
      <c r="A61" s="78">
        <v>1</v>
      </c>
      <c r="B61" s="134" t="s">
        <v>100</v>
      </c>
      <c r="C61" s="6">
        <v>110</v>
      </c>
      <c r="D61" s="1" t="s">
        <v>125</v>
      </c>
      <c r="E61" s="4" t="s">
        <v>126</v>
      </c>
      <c r="F61" s="2">
        <v>25249</v>
      </c>
      <c r="G61" s="1" t="s">
        <v>66</v>
      </c>
      <c r="H61" s="3">
        <v>108.9</v>
      </c>
      <c r="I61" s="30">
        <v>0</v>
      </c>
      <c r="J61" s="173">
        <v>320</v>
      </c>
      <c r="K61" s="174">
        <v>340</v>
      </c>
      <c r="L61" s="174">
        <v>350</v>
      </c>
      <c r="M61" s="27"/>
      <c r="N61" s="11">
        <v>320</v>
      </c>
      <c r="O61" s="34">
        <f>N61*I61</f>
        <v>0</v>
      </c>
      <c r="P61" s="38"/>
      <c r="Q61" s="18"/>
      <c r="R61" s="19"/>
      <c r="S61" s="20"/>
      <c r="T61" s="19"/>
      <c r="U61" s="20"/>
      <c r="V61" s="18"/>
      <c r="W61" s="18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1:56" s="15" customFormat="1" ht="12.75">
      <c r="A62" s="78"/>
      <c r="B62" s="134"/>
      <c r="C62" s="16"/>
      <c r="D62" s="37" t="s">
        <v>31</v>
      </c>
      <c r="E62" s="4"/>
      <c r="F62" s="2"/>
      <c r="G62" s="1"/>
      <c r="H62" s="3"/>
      <c r="I62" s="30"/>
      <c r="J62" s="173"/>
      <c r="K62" s="173"/>
      <c r="L62" s="173"/>
      <c r="M62" s="27"/>
      <c r="N62" s="11"/>
      <c r="O62" s="34"/>
      <c r="P62" s="23"/>
      <c r="Q62" s="18"/>
      <c r="R62" s="19"/>
      <c r="S62" s="20"/>
      <c r="T62" s="19"/>
      <c r="U62" s="20"/>
      <c r="V62" s="18"/>
      <c r="W62" s="1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1:56" s="15" customFormat="1" ht="13.5" thickBot="1">
      <c r="A63" s="79" t="s">
        <v>77</v>
      </c>
      <c r="B63" s="135" t="s">
        <v>100</v>
      </c>
      <c r="C63" s="107">
        <v>125</v>
      </c>
      <c r="D63" s="74" t="s">
        <v>127</v>
      </c>
      <c r="E63" s="54" t="s">
        <v>87</v>
      </c>
      <c r="F63" s="55">
        <v>29324</v>
      </c>
      <c r="G63" s="74" t="s">
        <v>80</v>
      </c>
      <c r="H63" s="56">
        <v>118</v>
      </c>
      <c r="I63" s="80">
        <v>0</v>
      </c>
      <c r="J63" s="176">
        <v>255</v>
      </c>
      <c r="K63" s="176">
        <v>255</v>
      </c>
      <c r="L63" s="176" t="s">
        <v>128</v>
      </c>
      <c r="M63" s="81"/>
      <c r="N63" s="82">
        <v>0</v>
      </c>
      <c r="O63" s="83">
        <f>N63*I63</f>
        <v>0</v>
      </c>
      <c r="P63" s="88"/>
      <c r="Q63" s="18"/>
      <c r="R63" s="19"/>
      <c r="S63" s="20"/>
      <c r="T63" s="19"/>
      <c r="U63" s="20"/>
      <c r="V63" s="18"/>
      <c r="W63" s="18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5" spans="1:5" ht="12.75">
      <c r="A65" s="39" t="s">
        <v>10</v>
      </c>
      <c r="B65" s="39"/>
      <c r="E65" s="5" t="s">
        <v>11</v>
      </c>
    </row>
    <row r="66" spans="1:5" ht="12.75">
      <c r="A66" s="39" t="s">
        <v>37</v>
      </c>
      <c r="B66" s="39"/>
      <c r="E66" s="5" t="s">
        <v>38</v>
      </c>
    </row>
    <row r="67" spans="1:5" ht="12.75">
      <c r="A67" s="39" t="s">
        <v>12</v>
      </c>
      <c r="B67" s="39"/>
      <c r="E67" s="5" t="s">
        <v>13</v>
      </c>
    </row>
    <row r="68" spans="1:5" ht="12.75">
      <c r="A68" s="39" t="s">
        <v>18</v>
      </c>
      <c r="B68" s="39"/>
      <c r="E68" s="5" t="s">
        <v>28</v>
      </c>
    </row>
  </sheetData>
  <sheetProtection/>
  <mergeCells count="11">
    <mergeCell ref="G3:G4"/>
    <mergeCell ref="I3:I4"/>
    <mergeCell ref="J3:O3"/>
    <mergeCell ref="P3:P4"/>
    <mergeCell ref="H3:H4"/>
    <mergeCell ref="A3:A4"/>
    <mergeCell ref="C3:C4"/>
    <mergeCell ref="D3:D4"/>
    <mergeCell ref="E3:E4"/>
    <mergeCell ref="F3:F4"/>
    <mergeCell ref="B3:B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21.625" style="5" customWidth="1"/>
    <col min="3" max="3" width="9.125" style="5" customWidth="1"/>
  </cols>
  <sheetData>
    <row r="1" spans="1:3" s="207" customFormat="1" ht="21" customHeight="1" thickBot="1">
      <c r="A1" s="208" t="s">
        <v>169</v>
      </c>
      <c r="B1" s="210" t="s">
        <v>170</v>
      </c>
      <c r="C1" s="209" t="s">
        <v>171</v>
      </c>
    </row>
    <row r="2" spans="1:3" ht="12.75">
      <c r="A2" s="77" t="s">
        <v>172</v>
      </c>
      <c r="B2" s="59" t="s">
        <v>85</v>
      </c>
      <c r="C2" s="211">
        <v>159</v>
      </c>
    </row>
    <row r="3" spans="1:3" ht="12.75">
      <c r="A3" s="78" t="s">
        <v>173</v>
      </c>
      <c r="B3" s="6" t="s">
        <v>87</v>
      </c>
      <c r="C3" s="212">
        <v>108</v>
      </c>
    </row>
    <row r="4" spans="1:3" ht="12.75">
      <c r="A4" s="78" t="s">
        <v>174</v>
      </c>
      <c r="B4" s="6" t="s">
        <v>73</v>
      </c>
      <c r="C4" s="212">
        <v>96</v>
      </c>
    </row>
    <row r="5" spans="1:3" ht="12.75">
      <c r="A5" s="78" t="s">
        <v>175</v>
      </c>
      <c r="B5" s="6" t="s">
        <v>165</v>
      </c>
      <c r="C5" s="212">
        <v>48</v>
      </c>
    </row>
    <row r="6" spans="1:3" ht="12.75">
      <c r="A6" s="78" t="s">
        <v>176</v>
      </c>
      <c r="B6" s="6" t="s">
        <v>82</v>
      </c>
      <c r="C6" s="212">
        <v>36</v>
      </c>
    </row>
    <row r="7" spans="1:3" ht="12.75">
      <c r="A7" s="78" t="s">
        <v>177</v>
      </c>
      <c r="B7" s="6" t="s">
        <v>61</v>
      </c>
      <c r="C7" s="212">
        <v>24</v>
      </c>
    </row>
    <row r="8" spans="1:3" ht="12.75">
      <c r="A8" s="78" t="s">
        <v>177</v>
      </c>
      <c r="B8" s="6" t="s">
        <v>79</v>
      </c>
      <c r="C8" s="212">
        <v>24</v>
      </c>
    </row>
    <row r="9" spans="1:3" ht="12.75">
      <c r="A9" s="78" t="s">
        <v>177</v>
      </c>
      <c r="B9" s="6" t="s">
        <v>103</v>
      </c>
      <c r="C9" s="212">
        <v>24</v>
      </c>
    </row>
    <row r="10" spans="1:3" ht="12.75">
      <c r="A10" s="78" t="s">
        <v>177</v>
      </c>
      <c r="B10" s="6" t="s">
        <v>105</v>
      </c>
      <c r="C10" s="212">
        <v>24</v>
      </c>
    </row>
    <row r="11" spans="1:3" ht="12.75">
      <c r="A11" s="78" t="s">
        <v>177</v>
      </c>
      <c r="B11" s="6" t="s">
        <v>139</v>
      </c>
      <c r="C11" s="212">
        <v>24</v>
      </c>
    </row>
    <row r="12" spans="1:3" ht="12.75">
      <c r="A12" s="78" t="s">
        <v>178</v>
      </c>
      <c r="B12" s="6" t="s">
        <v>70</v>
      </c>
      <c r="C12" s="212">
        <v>12</v>
      </c>
    </row>
    <row r="13" spans="1:3" ht="12.75">
      <c r="A13" s="78" t="s">
        <v>178</v>
      </c>
      <c r="B13" s="6" t="s">
        <v>76</v>
      </c>
      <c r="C13" s="212">
        <v>12</v>
      </c>
    </row>
    <row r="14" spans="1:3" ht="12.75">
      <c r="A14" s="78" t="s">
        <v>178</v>
      </c>
      <c r="B14" s="6" t="s">
        <v>121</v>
      </c>
      <c r="C14" s="212">
        <v>12</v>
      </c>
    </row>
    <row r="15" spans="1:3" ht="12.75">
      <c r="A15" s="78" t="s">
        <v>178</v>
      </c>
      <c r="B15" s="6" t="s">
        <v>119</v>
      </c>
      <c r="C15" s="212">
        <v>12</v>
      </c>
    </row>
    <row r="16" spans="1:3" ht="12.75">
      <c r="A16" s="78" t="s">
        <v>178</v>
      </c>
      <c r="B16" s="6" t="s">
        <v>126</v>
      </c>
      <c r="C16" s="212">
        <v>12</v>
      </c>
    </row>
    <row r="17" spans="1:3" ht="12.75">
      <c r="A17" s="78" t="s">
        <v>178</v>
      </c>
      <c r="B17" s="6" t="s">
        <v>130</v>
      </c>
      <c r="C17" s="212">
        <v>12</v>
      </c>
    </row>
    <row r="18" spans="1:3" ht="12.75">
      <c r="A18" s="78" t="s">
        <v>178</v>
      </c>
      <c r="B18" s="6" t="s">
        <v>97</v>
      </c>
      <c r="C18" s="212">
        <v>12</v>
      </c>
    </row>
    <row r="19" spans="1:3" ht="12.75">
      <c r="A19" s="78" t="s">
        <v>178</v>
      </c>
      <c r="B19" s="6" t="s">
        <v>144</v>
      </c>
      <c r="C19" s="212">
        <v>12</v>
      </c>
    </row>
    <row r="20" spans="1:3" ht="12.75">
      <c r="A20" s="78" t="s">
        <v>178</v>
      </c>
      <c r="B20" s="6" t="s">
        <v>151</v>
      </c>
      <c r="C20" s="212">
        <v>12</v>
      </c>
    </row>
    <row r="21" spans="1:3" ht="12.75">
      <c r="A21" s="78" t="s">
        <v>178</v>
      </c>
      <c r="B21" s="6" t="s">
        <v>156</v>
      </c>
      <c r="C21" s="212">
        <v>12</v>
      </c>
    </row>
    <row r="22" spans="1:3" ht="12.75">
      <c r="A22" s="78" t="s">
        <v>178</v>
      </c>
      <c r="B22" s="6" t="s">
        <v>158</v>
      </c>
      <c r="C22" s="212">
        <v>12</v>
      </c>
    </row>
    <row r="23" spans="1:3" ht="13.5" thickBot="1">
      <c r="A23" s="79" t="s">
        <v>179</v>
      </c>
      <c r="B23" s="107" t="s">
        <v>115</v>
      </c>
      <c r="C23" s="213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7.375" style="0" customWidth="1"/>
  </cols>
  <sheetData>
    <row r="1" spans="1:2" s="207" customFormat="1" ht="20.25" customHeight="1" thickBot="1">
      <c r="A1" s="208" t="s">
        <v>169</v>
      </c>
      <c r="B1" s="210" t="s">
        <v>3</v>
      </c>
    </row>
    <row r="2" spans="1:2" s="5" customFormat="1" ht="13.5" thickBot="1">
      <c r="A2" s="219" t="s">
        <v>172</v>
      </c>
      <c r="B2" s="220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625" style="0" customWidth="1"/>
    <col min="2" max="2" width="6.875" style="0" customWidth="1"/>
    <col min="3" max="3" width="6.125" style="0" customWidth="1"/>
    <col min="4" max="4" width="39.875" style="0" customWidth="1"/>
    <col min="5" max="5" width="25.375" style="0" customWidth="1"/>
    <col min="6" max="6" width="14.125" style="0" customWidth="1"/>
    <col min="7" max="7" width="14.00390625" style="0" customWidth="1"/>
    <col min="9" max="9" width="13.875" style="0" customWidth="1"/>
    <col min="10" max="10" width="19.375" style="0" customWidth="1"/>
    <col min="11" max="11" width="22.25390625" style="228" customWidth="1"/>
  </cols>
  <sheetData>
    <row r="1" spans="1:11" s="221" customFormat="1" ht="26.25">
      <c r="A1" s="221" t="s">
        <v>181</v>
      </c>
      <c r="K1" s="226"/>
    </row>
    <row r="3" spans="1:55" s="5" customFormat="1" ht="19.5" customHeight="1">
      <c r="A3" s="40" t="s">
        <v>182</v>
      </c>
      <c r="B3" s="40"/>
      <c r="D3" s="17"/>
      <c r="E3" s="17"/>
      <c r="F3" s="17"/>
      <c r="G3" s="17"/>
      <c r="H3" s="17"/>
      <c r="I3" s="25"/>
      <c r="J3" s="25"/>
      <c r="K3" s="25"/>
      <c r="L3" s="25"/>
      <c r="M3" s="35"/>
      <c r="N3" s="32"/>
      <c r="O3" s="17"/>
      <c r="P3" s="17"/>
      <c r="Q3" s="19"/>
      <c r="R3" s="20"/>
      <c r="S3" s="19"/>
      <c r="T3" s="20"/>
      <c r="U3" s="18"/>
      <c r="V3" s="18"/>
      <c r="W3" s="18"/>
      <c r="X3" s="18"/>
      <c r="Y3" s="19"/>
      <c r="Z3" s="20"/>
      <c r="AA3" s="19"/>
      <c r="AB3" s="22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6:48" s="5" customFormat="1" ht="18.75" thickBot="1">
      <c r="F4" s="8"/>
      <c r="G4" s="14"/>
      <c r="H4" s="9"/>
      <c r="I4" s="24"/>
      <c r="J4" s="19"/>
      <c r="K4" s="227"/>
      <c r="L4" s="19"/>
      <c r="M4" s="20"/>
      <c r="N4" s="18"/>
      <c r="O4" s="18"/>
      <c r="P4" s="18"/>
      <c r="Q4" s="18"/>
      <c r="R4" s="19"/>
      <c r="S4" s="20"/>
      <c r="T4" s="19"/>
      <c r="U4" s="2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5" customFormat="1" ht="12.75" customHeight="1">
      <c r="A5" s="237" t="s">
        <v>8</v>
      </c>
      <c r="B5" s="241" t="s">
        <v>39</v>
      </c>
      <c r="C5" s="239" t="s">
        <v>2</v>
      </c>
      <c r="D5" s="241" t="s">
        <v>3</v>
      </c>
      <c r="E5" s="241" t="s">
        <v>17</v>
      </c>
      <c r="F5" s="241" t="s">
        <v>7</v>
      </c>
      <c r="G5" s="241" t="s">
        <v>4</v>
      </c>
      <c r="H5" s="241" t="s">
        <v>1</v>
      </c>
      <c r="I5" s="198" t="s">
        <v>5</v>
      </c>
      <c r="J5" s="307" t="s">
        <v>186</v>
      </c>
      <c r="K5" s="227"/>
      <c r="L5" s="19"/>
      <c r="M5" s="20"/>
      <c r="N5" s="18"/>
      <c r="O5" s="1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9" s="10" customFormat="1" ht="13.5" thickBot="1">
      <c r="A6" s="238"/>
      <c r="B6" s="243"/>
      <c r="C6" s="240"/>
      <c r="D6" s="242"/>
      <c r="E6" s="242"/>
      <c r="F6" s="242"/>
      <c r="G6" s="242"/>
      <c r="H6" s="242"/>
      <c r="I6" s="197" t="s">
        <v>6</v>
      </c>
      <c r="J6" s="308"/>
      <c r="K6" s="19"/>
      <c r="L6" s="20"/>
      <c r="M6" s="19"/>
      <c r="N6" s="20"/>
      <c r="O6" s="18"/>
      <c r="P6" s="18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s="5" customFormat="1" ht="12.75">
      <c r="A7" s="179"/>
      <c r="B7" s="180"/>
      <c r="C7" s="222"/>
      <c r="D7" s="223" t="s">
        <v>194</v>
      </c>
      <c r="E7" s="109"/>
      <c r="F7" s="121"/>
      <c r="G7" s="183"/>
      <c r="H7" s="110"/>
      <c r="I7" s="224"/>
      <c r="J7" s="188"/>
      <c r="K7" s="19"/>
      <c r="L7" s="20"/>
      <c r="M7" s="19"/>
      <c r="N7" s="20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s="5" customFormat="1" ht="12.75">
      <c r="A8" s="78">
        <v>1</v>
      </c>
      <c r="B8" s="134" t="s">
        <v>100</v>
      </c>
      <c r="C8" s="6">
        <v>67.5</v>
      </c>
      <c r="D8" s="1" t="s">
        <v>183</v>
      </c>
      <c r="E8" s="4" t="s">
        <v>184</v>
      </c>
      <c r="F8" s="2">
        <v>20177</v>
      </c>
      <c r="G8" s="1" t="s">
        <v>185</v>
      </c>
      <c r="H8" s="3">
        <v>60.7</v>
      </c>
      <c r="I8" s="41">
        <v>45</v>
      </c>
      <c r="J8" s="38" t="s">
        <v>187</v>
      </c>
      <c r="K8" s="19"/>
      <c r="L8" s="20"/>
      <c r="M8" s="19"/>
      <c r="N8" s="20"/>
      <c r="O8" s="18"/>
      <c r="P8" s="1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s="5" customFormat="1" ht="12.75">
      <c r="A9" s="78">
        <v>2</v>
      </c>
      <c r="B9" s="134" t="s">
        <v>100</v>
      </c>
      <c r="C9" s="6">
        <v>67.5</v>
      </c>
      <c r="D9" s="1" t="s">
        <v>188</v>
      </c>
      <c r="E9" s="4" t="s">
        <v>184</v>
      </c>
      <c r="F9" s="2">
        <v>23440</v>
      </c>
      <c r="G9" s="1" t="s">
        <v>185</v>
      </c>
      <c r="H9" s="3">
        <v>65.7</v>
      </c>
      <c r="I9" s="42">
        <v>45</v>
      </c>
      <c r="J9" s="38" t="s">
        <v>187</v>
      </c>
      <c r="K9" s="19"/>
      <c r="L9" s="20"/>
      <c r="M9" s="19"/>
      <c r="N9" s="20"/>
      <c r="O9" s="18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49" s="5" customFormat="1" ht="12.75">
      <c r="A10" s="78">
        <v>1</v>
      </c>
      <c r="B10" s="134" t="s">
        <v>100</v>
      </c>
      <c r="C10" s="6">
        <v>82.5</v>
      </c>
      <c r="D10" s="1" t="s">
        <v>189</v>
      </c>
      <c r="E10" s="4" t="s">
        <v>184</v>
      </c>
      <c r="F10" s="2">
        <v>20880</v>
      </c>
      <c r="G10" s="1" t="s">
        <v>185</v>
      </c>
      <c r="H10" s="3">
        <v>75.9</v>
      </c>
      <c r="I10" s="42">
        <v>75</v>
      </c>
      <c r="J10" s="38" t="s">
        <v>187</v>
      </c>
      <c r="K10" s="19"/>
      <c r="L10" s="20"/>
      <c r="M10" s="19"/>
      <c r="N10" s="20"/>
      <c r="O10" s="18"/>
      <c r="P10" s="1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5" customFormat="1" ht="12.75">
      <c r="A11" s="77"/>
      <c r="B11" s="133"/>
      <c r="C11" s="59"/>
      <c r="D11" s="60" t="s">
        <v>190</v>
      </c>
      <c r="E11" s="61"/>
      <c r="F11" s="62"/>
      <c r="G11" s="63"/>
      <c r="H11" s="64"/>
      <c r="I11" s="68"/>
      <c r="J11" s="23"/>
      <c r="K11" s="19"/>
      <c r="L11" s="20"/>
      <c r="M11" s="19"/>
      <c r="N11" s="20"/>
      <c r="O11" s="18"/>
      <c r="P11" s="1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s="5" customFormat="1" ht="13.5" thickBot="1">
      <c r="A12" s="79">
        <v>1</v>
      </c>
      <c r="B12" s="135" t="s">
        <v>56</v>
      </c>
      <c r="C12" s="107">
        <v>90</v>
      </c>
      <c r="D12" s="74" t="s">
        <v>191</v>
      </c>
      <c r="E12" s="54" t="s">
        <v>192</v>
      </c>
      <c r="F12" s="55">
        <v>31947</v>
      </c>
      <c r="G12" s="74" t="s">
        <v>66</v>
      </c>
      <c r="H12" s="56">
        <v>89.4</v>
      </c>
      <c r="I12" s="129">
        <v>145</v>
      </c>
      <c r="J12" s="88" t="s">
        <v>193</v>
      </c>
      <c r="K12" s="19"/>
      <c r="L12" s="20"/>
      <c r="M12" s="19"/>
      <c r="N12" s="20"/>
      <c r="O12" s="18"/>
      <c r="P12" s="1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ht="13.5" thickBot="1"/>
    <row r="14" spans="1:48" s="5" customFormat="1" ht="12.75" customHeight="1">
      <c r="A14" s="237" t="s">
        <v>8</v>
      </c>
      <c r="B14" s="241" t="s">
        <v>39</v>
      </c>
      <c r="C14" s="239" t="s">
        <v>2</v>
      </c>
      <c r="D14" s="241" t="s">
        <v>3</v>
      </c>
      <c r="E14" s="241" t="s">
        <v>17</v>
      </c>
      <c r="F14" s="241" t="s">
        <v>7</v>
      </c>
      <c r="G14" s="241" t="s">
        <v>4</v>
      </c>
      <c r="H14" s="241" t="s">
        <v>1</v>
      </c>
      <c r="I14" s="198" t="s">
        <v>195</v>
      </c>
      <c r="J14" s="307" t="s">
        <v>186</v>
      </c>
      <c r="K14" s="227"/>
      <c r="L14" s="19"/>
      <c r="M14" s="20"/>
      <c r="N14" s="18"/>
      <c r="O14" s="1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9" s="10" customFormat="1" ht="13.5" thickBot="1">
      <c r="A15" s="238"/>
      <c r="B15" s="243"/>
      <c r="C15" s="240"/>
      <c r="D15" s="242"/>
      <c r="E15" s="242"/>
      <c r="F15" s="242"/>
      <c r="G15" s="242"/>
      <c r="H15" s="242"/>
      <c r="I15" s="197" t="s">
        <v>6</v>
      </c>
      <c r="J15" s="308"/>
      <c r="K15" s="19"/>
      <c r="L15" s="20"/>
      <c r="M15" s="19"/>
      <c r="N15" s="20"/>
      <c r="O15" s="18"/>
      <c r="P15" s="18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s="5" customFormat="1" ht="12.75">
      <c r="A16" s="179"/>
      <c r="B16" s="180"/>
      <c r="C16" s="222"/>
      <c r="D16" s="223" t="s">
        <v>196</v>
      </c>
      <c r="E16" s="109"/>
      <c r="F16" s="121"/>
      <c r="G16" s="183"/>
      <c r="H16" s="110"/>
      <c r="I16" s="224"/>
      <c r="J16" s="188"/>
      <c r="K16" s="19"/>
      <c r="L16" s="20"/>
      <c r="M16" s="19"/>
      <c r="N16" s="20"/>
      <c r="O16" s="18"/>
      <c r="P16" s="18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s="5" customFormat="1" ht="13.5" thickBot="1">
      <c r="A17" s="79">
        <v>1</v>
      </c>
      <c r="B17" s="135" t="s">
        <v>56</v>
      </c>
      <c r="C17" s="107">
        <v>90</v>
      </c>
      <c r="D17" s="74" t="s">
        <v>191</v>
      </c>
      <c r="E17" s="54" t="s">
        <v>192</v>
      </c>
      <c r="F17" s="55">
        <v>31947</v>
      </c>
      <c r="G17" s="74" t="s">
        <v>66</v>
      </c>
      <c r="H17" s="56">
        <v>89.4</v>
      </c>
      <c r="I17" s="129">
        <v>70</v>
      </c>
      <c r="J17" s="88" t="s">
        <v>193</v>
      </c>
      <c r="K17" s="19"/>
      <c r="L17" s="20"/>
      <c r="M17" s="19"/>
      <c r="N17" s="20"/>
      <c r="O17" s="18"/>
      <c r="P17" s="1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ht="13.5" thickBot="1"/>
    <row r="19" spans="1:48" s="5" customFormat="1" ht="12.75" customHeight="1">
      <c r="A19" s="237" t="s">
        <v>8</v>
      </c>
      <c r="B19" s="241" t="s">
        <v>39</v>
      </c>
      <c r="C19" s="239" t="s">
        <v>197</v>
      </c>
      <c r="D19" s="241" t="s">
        <v>3</v>
      </c>
      <c r="E19" s="241" t="s">
        <v>17</v>
      </c>
      <c r="F19" s="241" t="s">
        <v>7</v>
      </c>
      <c r="G19" s="241" t="s">
        <v>4</v>
      </c>
      <c r="H19" s="305" t="s">
        <v>201</v>
      </c>
      <c r="I19" s="260" t="s">
        <v>202</v>
      </c>
      <c r="J19" s="302"/>
      <c r="K19" s="303" t="s">
        <v>186</v>
      </c>
      <c r="L19" s="19"/>
      <c r="M19" s="20"/>
      <c r="N19" s="18"/>
      <c r="O19" s="1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9" s="10" customFormat="1" ht="13.5" thickBot="1">
      <c r="A20" s="238"/>
      <c r="B20" s="243"/>
      <c r="C20" s="240"/>
      <c r="D20" s="242"/>
      <c r="E20" s="242"/>
      <c r="F20" s="242"/>
      <c r="G20" s="242"/>
      <c r="H20" s="306"/>
      <c r="I20" s="71" t="s">
        <v>53</v>
      </c>
      <c r="J20" s="233" t="s">
        <v>203</v>
      </c>
      <c r="K20" s="304"/>
      <c r="L20" s="20"/>
      <c r="M20" s="19"/>
      <c r="N20" s="20"/>
      <c r="O20" s="18"/>
      <c r="P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s="5" customFormat="1" ht="12.75">
      <c r="A21" s="179"/>
      <c r="B21" s="180"/>
      <c r="C21" s="222"/>
      <c r="D21" s="223" t="s">
        <v>27</v>
      </c>
      <c r="E21" s="109"/>
      <c r="F21" s="121"/>
      <c r="G21" s="183"/>
      <c r="H21" s="110"/>
      <c r="I21" s="224"/>
      <c r="J21" s="229"/>
      <c r="K21" s="178"/>
      <c r="L21" s="20"/>
      <c r="M21" s="19"/>
      <c r="N21" s="20"/>
      <c r="O21" s="18"/>
      <c r="P21" s="18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5" customFormat="1" ht="12.75">
      <c r="A22" s="78">
        <v>1</v>
      </c>
      <c r="B22" s="134" t="s">
        <v>56</v>
      </c>
      <c r="C22" s="6">
        <v>35</v>
      </c>
      <c r="D22" s="1" t="s">
        <v>198</v>
      </c>
      <c r="E22" s="4" t="s">
        <v>199</v>
      </c>
      <c r="F22" s="2">
        <v>36891</v>
      </c>
      <c r="G22" s="1" t="s">
        <v>200</v>
      </c>
      <c r="H22" s="3">
        <v>63.3</v>
      </c>
      <c r="I22" s="41">
        <v>45</v>
      </c>
      <c r="J22" s="225">
        <f>C22*I22/H22</f>
        <v>24.881516587677726</v>
      </c>
      <c r="K22" s="230" t="s">
        <v>204</v>
      </c>
      <c r="L22" s="20"/>
      <c r="M22" s="19"/>
      <c r="N22" s="20"/>
      <c r="O22" s="18"/>
      <c r="P22" s="1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5" customFormat="1" ht="12.75">
      <c r="A23" s="77"/>
      <c r="B23" s="133"/>
      <c r="C23" s="59"/>
      <c r="D23" s="60" t="s">
        <v>205</v>
      </c>
      <c r="E23" s="61"/>
      <c r="F23" s="62"/>
      <c r="G23" s="63"/>
      <c r="H23" s="64"/>
      <c r="I23" s="68"/>
      <c r="J23" s="225"/>
      <c r="K23" s="230"/>
      <c r="L23" s="20"/>
      <c r="M23" s="19"/>
      <c r="N23" s="20"/>
      <c r="O23" s="18"/>
      <c r="P23" s="1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s="5" customFormat="1" ht="13.5" thickBot="1">
      <c r="A24" s="79">
        <v>1</v>
      </c>
      <c r="B24" s="135" t="s">
        <v>100</v>
      </c>
      <c r="C24" s="107">
        <v>55</v>
      </c>
      <c r="D24" s="74" t="s">
        <v>206</v>
      </c>
      <c r="E24" s="54" t="s">
        <v>119</v>
      </c>
      <c r="F24" s="55">
        <v>25980</v>
      </c>
      <c r="G24" s="74" t="s">
        <v>185</v>
      </c>
      <c r="H24" s="56">
        <v>98</v>
      </c>
      <c r="I24" s="231">
        <v>116</v>
      </c>
      <c r="J24" s="232">
        <f>C24*I24/H24</f>
        <v>65.10204081632654</v>
      </c>
      <c r="K24" s="88" t="s">
        <v>193</v>
      </c>
      <c r="L24" s="20"/>
      <c r="M24" s="19"/>
      <c r="N24" s="20"/>
      <c r="O24" s="18"/>
      <c r="P24" s="1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ht="13.5" thickBot="1"/>
    <row r="26" spans="1:48" s="5" customFormat="1" ht="12.75" customHeight="1">
      <c r="A26" s="237" t="s">
        <v>8</v>
      </c>
      <c r="B26" s="241" t="s">
        <v>39</v>
      </c>
      <c r="C26" s="239" t="s">
        <v>207</v>
      </c>
      <c r="D26" s="241" t="s">
        <v>3</v>
      </c>
      <c r="E26" s="241" t="s">
        <v>17</v>
      </c>
      <c r="F26" s="241" t="s">
        <v>7</v>
      </c>
      <c r="G26" s="241" t="s">
        <v>4</v>
      </c>
      <c r="H26" s="305" t="s">
        <v>201</v>
      </c>
      <c r="I26" s="260" t="s">
        <v>14</v>
      </c>
      <c r="J26" s="302"/>
      <c r="K26" s="303" t="s">
        <v>186</v>
      </c>
      <c r="L26" s="19"/>
      <c r="M26" s="20"/>
      <c r="N26" s="18"/>
      <c r="O26" s="1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9" s="10" customFormat="1" ht="13.5" thickBot="1">
      <c r="A27" s="238"/>
      <c r="B27" s="243"/>
      <c r="C27" s="240"/>
      <c r="D27" s="242"/>
      <c r="E27" s="242"/>
      <c r="F27" s="242"/>
      <c r="G27" s="242"/>
      <c r="H27" s="306"/>
      <c r="I27" s="71" t="s">
        <v>25</v>
      </c>
      <c r="J27" s="233" t="s">
        <v>53</v>
      </c>
      <c r="K27" s="304"/>
      <c r="L27" s="20"/>
      <c r="M27" s="19"/>
      <c r="N27" s="20"/>
      <c r="O27" s="18"/>
      <c r="P27" s="18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s="5" customFormat="1" ht="12.75">
      <c r="A28" s="179"/>
      <c r="B28" s="180"/>
      <c r="C28" s="222"/>
      <c r="D28" s="223" t="s">
        <v>208</v>
      </c>
      <c r="E28" s="109"/>
      <c r="F28" s="121"/>
      <c r="G28" s="183"/>
      <c r="H28" s="110"/>
      <c r="I28" s="224"/>
      <c r="J28" s="229"/>
      <c r="K28" s="178"/>
      <c r="L28" s="20"/>
      <c r="M28" s="19"/>
      <c r="N28" s="20"/>
      <c r="O28" s="18"/>
      <c r="P28" s="18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5" customFormat="1" ht="12.75">
      <c r="A29" s="78">
        <v>1</v>
      </c>
      <c r="B29" s="134" t="s">
        <v>100</v>
      </c>
      <c r="C29" s="6">
        <v>75</v>
      </c>
      <c r="D29" s="1" t="s">
        <v>187</v>
      </c>
      <c r="E29" s="4" t="s">
        <v>184</v>
      </c>
      <c r="F29" s="2">
        <v>24518</v>
      </c>
      <c r="G29" s="1" t="s">
        <v>185</v>
      </c>
      <c r="H29" s="3">
        <v>68.9</v>
      </c>
      <c r="I29" s="173">
        <v>35</v>
      </c>
      <c r="J29" s="234">
        <v>150</v>
      </c>
      <c r="K29" s="38" t="s">
        <v>193</v>
      </c>
      <c r="L29" s="20"/>
      <c r="M29" s="19"/>
      <c r="N29" s="20"/>
      <c r="O29" s="18"/>
      <c r="P29" s="18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5" customFormat="1" ht="13.5" thickBot="1">
      <c r="A30" s="79">
        <v>1</v>
      </c>
      <c r="B30" s="135" t="s">
        <v>56</v>
      </c>
      <c r="C30" s="107">
        <v>90</v>
      </c>
      <c r="D30" s="74" t="s">
        <v>191</v>
      </c>
      <c r="E30" s="54" t="s">
        <v>192</v>
      </c>
      <c r="F30" s="55">
        <v>31947</v>
      </c>
      <c r="G30" s="74" t="s">
        <v>66</v>
      </c>
      <c r="H30" s="56">
        <v>89.4</v>
      </c>
      <c r="I30" s="236">
        <v>90</v>
      </c>
      <c r="J30" s="235">
        <v>26</v>
      </c>
      <c r="K30" s="88" t="s">
        <v>193</v>
      </c>
      <c r="L30" s="20"/>
      <c r="M30" s="19"/>
      <c r="N30" s="20"/>
      <c r="O30" s="18"/>
      <c r="P30" s="18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2" spans="1:56" s="5" customFormat="1" ht="12.75">
      <c r="A32" s="39" t="s">
        <v>10</v>
      </c>
      <c r="B32" s="39"/>
      <c r="E32" s="5" t="s">
        <v>11</v>
      </c>
      <c r="J32" s="31"/>
      <c r="K32" s="26"/>
      <c r="L32" s="26"/>
      <c r="M32" s="26"/>
      <c r="N32" s="26"/>
      <c r="O32" s="12"/>
      <c r="P32" s="33"/>
      <c r="Q32" s="18"/>
      <c r="R32" s="19"/>
      <c r="S32" s="20"/>
      <c r="T32" s="19"/>
      <c r="U32" s="20"/>
      <c r="V32" s="18"/>
      <c r="W32" s="18"/>
      <c r="X32" s="18"/>
      <c r="Y32" s="18"/>
      <c r="Z32" s="19"/>
      <c r="AA32" s="20"/>
      <c r="AB32" s="19"/>
      <c r="AC32" s="22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</sheetData>
  <sheetProtection/>
  <mergeCells count="38">
    <mergeCell ref="F14:F15"/>
    <mergeCell ref="G14:G15"/>
    <mergeCell ref="A5:A6"/>
    <mergeCell ref="B5:B6"/>
    <mergeCell ref="C5:C6"/>
    <mergeCell ref="D5:D6"/>
    <mergeCell ref="E5:E6"/>
    <mergeCell ref="F5:F6"/>
    <mergeCell ref="G19:G20"/>
    <mergeCell ref="H19:H20"/>
    <mergeCell ref="G5:G6"/>
    <mergeCell ref="H5:H6"/>
    <mergeCell ref="J5:J6"/>
    <mergeCell ref="A14:A15"/>
    <mergeCell ref="B14:B15"/>
    <mergeCell ref="C14:C15"/>
    <mergeCell ref="D14:D15"/>
    <mergeCell ref="E14:E15"/>
    <mergeCell ref="G26:G27"/>
    <mergeCell ref="H26:H27"/>
    <mergeCell ref="H14:H15"/>
    <mergeCell ref="J14:J15"/>
    <mergeCell ref="A19:A20"/>
    <mergeCell ref="B19:B20"/>
    <mergeCell ref="C19:C20"/>
    <mergeCell ref="D19:D20"/>
    <mergeCell ref="E19:E20"/>
    <mergeCell ref="F19:F20"/>
    <mergeCell ref="I26:J26"/>
    <mergeCell ref="K26:K27"/>
    <mergeCell ref="I19:J19"/>
    <mergeCell ref="K19:K20"/>
    <mergeCell ref="A26:A27"/>
    <mergeCell ref="B26:B27"/>
    <mergeCell ref="C26:C27"/>
    <mergeCell ref="D26:D27"/>
    <mergeCell ref="E26:E27"/>
    <mergeCell ref="F26:F2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5" bestFit="1" customWidth="1"/>
    <col min="2" max="2" width="6.00390625" style="5" customWidth="1"/>
    <col min="3" max="3" width="5.875" style="5" bestFit="1" customWidth="1"/>
    <col min="4" max="4" width="51.625" style="5" customWidth="1"/>
    <col min="5" max="5" width="22.00390625" style="5" customWidth="1"/>
    <col min="6" max="6" width="13.25390625" style="5" bestFit="1" customWidth="1"/>
    <col min="7" max="7" width="14.125" style="5" customWidth="1"/>
    <col min="8" max="8" width="8.125" style="5" customWidth="1"/>
    <col min="9" max="9" width="7.75390625" style="31" customWidth="1"/>
    <col min="10" max="10" width="6.75390625" style="26" customWidth="1"/>
    <col min="11" max="11" width="7.375" style="26" customWidth="1"/>
    <col min="12" max="12" width="7.00390625" style="26" customWidth="1"/>
    <col min="13" max="13" width="2.125" style="26" customWidth="1"/>
    <col min="14" max="14" width="6.375" style="12" customWidth="1"/>
    <col min="15" max="15" width="8.25390625" style="33" customWidth="1"/>
    <col min="16" max="16" width="12.125" style="18" customWidth="1"/>
    <col min="17" max="17" width="6.125" style="19" customWidth="1"/>
    <col min="18" max="18" width="6.125" style="20" customWidth="1"/>
    <col min="19" max="19" width="6.125" style="19" customWidth="1"/>
    <col min="20" max="20" width="6.125" style="20" customWidth="1"/>
    <col min="21" max="23" width="6.125" style="18" customWidth="1"/>
    <col min="24" max="24" width="2.25390625" style="18" customWidth="1"/>
    <col min="25" max="25" width="6.125" style="19" customWidth="1"/>
    <col min="26" max="26" width="6.125" style="20" customWidth="1"/>
    <col min="27" max="27" width="6.125" style="19" customWidth="1"/>
    <col min="28" max="28" width="9.00390625" style="22" customWidth="1"/>
    <col min="29" max="55" width="9.125" style="7" customWidth="1"/>
    <col min="56" max="16384" width="9.125" style="5" customWidth="1"/>
  </cols>
  <sheetData>
    <row r="1" spans="1:16" ht="19.5" customHeight="1">
      <c r="A1" s="40" t="s">
        <v>55</v>
      </c>
      <c r="B1" s="40"/>
      <c r="D1" s="17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7"/>
    </row>
    <row r="2" spans="6:10" ht="18.75" thickBot="1">
      <c r="F2" s="8"/>
      <c r="G2" s="14"/>
      <c r="H2" s="9"/>
      <c r="I2" s="29"/>
      <c r="J2" s="24"/>
    </row>
    <row r="3" spans="1:28" ht="12.75">
      <c r="A3" s="237" t="s">
        <v>8</v>
      </c>
      <c r="B3" s="241" t="s">
        <v>39</v>
      </c>
      <c r="C3" s="239" t="s">
        <v>2</v>
      </c>
      <c r="D3" s="241" t="s">
        <v>3</v>
      </c>
      <c r="E3" s="241" t="s">
        <v>17</v>
      </c>
      <c r="F3" s="241" t="s">
        <v>7</v>
      </c>
      <c r="G3" s="241" t="s">
        <v>4</v>
      </c>
      <c r="H3" s="241" t="s">
        <v>1</v>
      </c>
      <c r="I3" s="244" t="s">
        <v>0</v>
      </c>
      <c r="J3" s="246" t="s">
        <v>52</v>
      </c>
      <c r="K3" s="247"/>
      <c r="L3" s="247"/>
      <c r="M3" s="247"/>
      <c r="N3" s="247"/>
      <c r="O3" s="248"/>
      <c r="P3" s="249" t="s">
        <v>9</v>
      </c>
      <c r="W3" s="7"/>
      <c r="X3" s="7"/>
      <c r="Y3" s="7"/>
      <c r="Z3" s="7"/>
      <c r="AA3" s="7"/>
      <c r="AB3" s="7"/>
    </row>
    <row r="4" spans="1:55" s="10" customFormat="1" ht="13.5" thickBot="1">
      <c r="A4" s="238"/>
      <c r="B4" s="243"/>
      <c r="C4" s="240"/>
      <c r="D4" s="242"/>
      <c r="E4" s="242"/>
      <c r="F4" s="242"/>
      <c r="G4" s="242"/>
      <c r="H4" s="242"/>
      <c r="I4" s="245"/>
      <c r="J4" s="71">
        <v>1</v>
      </c>
      <c r="K4" s="72">
        <v>2</v>
      </c>
      <c r="L4" s="72">
        <v>3</v>
      </c>
      <c r="M4" s="72">
        <v>4</v>
      </c>
      <c r="N4" s="72" t="s">
        <v>6</v>
      </c>
      <c r="O4" s="73" t="s">
        <v>0</v>
      </c>
      <c r="P4" s="250"/>
      <c r="Q4" s="19"/>
      <c r="R4" s="20"/>
      <c r="S4" s="19"/>
      <c r="T4" s="20"/>
      <c r="U4" s="18"/>
      <c r="V4" s="18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 s="15" customFormat="1" ht="12.75">
      <c r="A5" s="179"/>
      <c r="B5" s="180"/>
      <c r="C5" s="181"/>
      <c r="D5" s="182" t="s">
        <v>95</v>
      </c>
      <c r="E5" s="109"/>
      <c r="F5" s="121"/>
      <c r="G5" s="183"/>
      <c r="H5" s="110"/>
      <c r="I5" s="184"/>
      <c r="J5" s="109"/>
      <c r="K5" s="214"/>
      <c r="L5" s="214"/>
      <c r="M5" s="186"/>
      <c r="N5" s="172"/>
      <c r="O5" s="187"/>
      <c r="P5" s="188"/>
      <c r="Q5" s="19"/>
      <c r="R5" s="20"/>
      <c r="S5" s="19"/>
      <c r="T5" s="20"/>
      <c r="U5" s="18"/>
      <c r="V5" s="1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s="15" customFormat="1" ht="12.75">
      <c r="A6" s="78"/>
      <c r="B6" s="134"/>
      <c r="C6" s="16"/>
      <c r="D6" s="37" t="s">
        <v>24</v>
      </c>
      <c r="E6" s="4"/>
      <c r="F6" s="2"/>
      <c r="G6" s="1"/>
      <c r="H6" s="3"/>
      <c r="I6" s="30"/>
      <c r="J6" s="4"/>
      <c r="K6" s="36"/>
      <c r="L6" s="36"/>
      <c r="M6" s="27"/>
      <c r="N6" s="11"/>
      <c r="O6" s="34"/>
      <c r="P6" s="23"/>
      <c r="Q6" s="19"/>
      <c r="R6" s="20"/>
      <c r="S6" s="19"/>
      <c r="T6" s="20"/>
      <c r="U6" s="18"/>
      <c r="V6" s="1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15" customFormat="1" ht="12.75">
      <c r="A7" s="78">
        <v>1</v>
      </c>
      <c r="B7" s="134" t="s">
        <v>56</v>
      </c>
      <c r="C7" s="6">
        <v>110</v>
      </c>
      <c r="D7" s="1" t="s">
        <v>78</v>
      </c>
      <c r="E7" s="4" t="s">
        <v>79</v>
      </c>
      <c r="F7" s="2">
        <v>28343</v>
      </c>
      <c r="G7" s="1" t="s">
        <v>80</v>
      </c>
      <c r="H7" s="3">
        <v>106</v>
      </c>
      <c r="I7" s="30">
        <v>0</v>
      </c>
      <c r="J7" s="36">
        <v>190</v>
      </c>
      <c r="K7" s="36">
        <v>200</v>
      </c>
      <c r="L7" s="36">
        <v>205</v>
      </c>
      <c r="M7" s="27"/>
      <c r="N7" s="11">
        <v>205</v>
      </c>
      <c r="O7" s="34">
        <f>N7*I7</f>
        <v>0</v>
      </c>
      <c r="P7" s="38"/>
      <c r="Q7" s="19"/>
      <c r="R7" s="20"/>
      <c r="S7" s="19"/>
      <c r="T7" s="20"/>
      <c r="U7" s="18"/>
      <c r="V7" s="1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15" customFormat="1" ht="12.75">
      <c r="A8" s="78"/>
      <c r="B8" s="134"/>
      <c r="C8" s="16"/>
      <c r="D8" s="37" t="s">
        <v>33</v>
      </c>
      <c r="E8" s="4"/>
      <c r="F8" s="2"/>
      <c r="G8" s="1"/>
      <c r="H8" s="3"/>
      <c r="I8" s="30"/>
      <c r="J8" s="4"/>
      <c r="K8" s="36"/>
      <c r="L8" s="36"/>
      <c r="M8" s="27"/>
      <c r="N8" s="11"/>
      <c r="O8" s="34"/>
      <c r="P8" s="23"/>
      <c r="Q8" s="19"/>
      <c r="R8" s="20"/>
      <c r="S8" s="19"/>
      <c r="T8" s="20"/>
      <c r="U8" s="18"/>
      <c r="V8" s="18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15" customFormat="1" ht="12.75">
      <c r="A9" s="78" t="s">
        <v>77</v>
      </c>
      <c r="B9" s="134" t="s">
        <v>56</v>
      </c>
      <c r="C9" s="6">
        <v>100</v>
      </c>
      <c r="D9" s="1" t="s">
        <v>91</v>
      </c>
      <c r="E9" s="4" t="s">
        <v>87</v>
      </c>
      <c r="F9" s="2">
        <v>34683</v>
      </c>
      <c r="G9" s="1" t="s">
        <v>66</v>
      </c>
      <c r="H9" s="3">
        <v>98.35</v>
      </c>
      <c r="I9" s="30">
        <v>0</v>
      </c>
      <c r="J9" s="146">
        <v>270</v>
      </c>
      <c r="K9" s="146">
        <v>270</v>
      </c>
      <c r="L9" s="146">
        <v>270</v>
      </c>
      <c r="M9" s="27"/>
      <c r="N9" s="11">
        <v>0</v>
      </c>
      <c r="O9" s="34">
        <f>N9*I9</f>
        <v>0</v>
      </c>
      <c r="P9" s="38"/>
      <c r="Q9" s="19"/>
      <c r="R9" s="20"/>
      <c r="S9" s="19"/>
      <c r="T9" s="20"/>
      <c r="U9" s="18"/>
      <c r="V9" s="1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15" customFormat="1" ht="12.75">
      <c r="A10" s="78"/>
      <c r="B10" s="134"/>
      <c r="C10" s="16"/>
      <c r="D10" s="177" t="s">
        <v>99</v>
      </c>
      <c r="E10" s="4"/>
      <c r="F10" s="2"/>
      <c r="G10" s="1"/>
      <c r="H10" s="3"/>
      <c r="I10" s="30"/>
      <c r="J10" s="4"/>
      <c r="K10" s="36"/>
      <c r="L10" s="36"/>
      <c r="M10" s="27"/>
      <c r="N10" s="11"/>
      <c r="O10" s="34"/>
      <c r="P10" s="23"/>
      <c r="Q10" s="19"/>
      <c r="R10" s="20"/>
      <c r="S10" s="19"/>
      <c r="T10" s="20"/>
      <c r="U10" s="18"/>
      <c r="V10" s="18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5" customFormat="1" ht="12.75">
      <c r="A11" s="78"/>
      <c r="B11" s="134"/>
      <c r="C11" s="16"/>
      <c r="D11" s="37" t="s">
        <v>24</v>
      </c>
      <c r="E11" s="4"/>
      <c r="F11" s="2"/>
      <c r="G11" s="1"/>
      <c r="H11" s="3"/>
      <c r="I11" s="30"/>
      <c r="J11" s="4"/>
      <c r="K11" s="36"/>
      <c r="L11" s="36"/>
      <c r="M11" s="27"/>
      <c r="N11" s="11"/>
      <c r="O11" s="34"/>
      <c r="P11" s="23"/>
      <c r="Q11" s="19"/>
      <c r="R11" s="20"/>
      <c r="S11" s="19"/>
      <c r="T11" s="20"/>
      <c r="U11" s="18"/>
      <c r="V11" s="1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s="15" customFormat="1" ht="13.5" thickBot="1">
      <c r="A12" s="79">
        <v>1</v>
      </c>
      <c r="B12" s="135" t="s">
        <v>100</v>
      </c>
      <c r="C12" s="107">
        <v>110</v>
      </c>
      <c r="D12" s="74" t="s">
        <v>145</v>
      </c>
      <c r="E12" s="54" t="s">
        <v>85</v>
      </c>
      <c r="F12" s="55">
        <v>30709</v>
      </c>
      <c r="G12" s="74" t="s">
        <v>66</v>
      </c>
      <c r="H12" s="56">
        <v>104.95</v>
      </c>
      <c r="I12" s="80">
        <v>0</v>
      </c>
      <c r="J12" s="87">
        <v>200</v>
      </c>
      <c r="K12" s="87">
        <v>220</v>
      </c>
      <c r="L12" s="87">
        <v>230</v>
      </c>
      <c r="M12" s="81"/>
      <c r="N12" s="82">
        <v>230</v>
      </c>
      <c r="O12" s="83">
        <f>N12*I12</f>
        <v>0</v>
      </c>
      <c r="P12" s="88"/>
      <c r="Q12" s="19"/>
      <c r="R12" s="20"/>
      <c r="S12" s="19"/>
      <c r="T12" s="20"/>
      <c r="U12" s="18"/>
      <c r="V12" s="18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7:55" ht="12.75">
      <c r="Q13" s="20"/>
      <c r="R13" s="19"/>
      <c r="S13" s="20"/>
      <c r="T13" s="18"/>
      <c r="X13" s="19"/>
      <c r="Y13" s="20"/>
      <c r="Z13" s="19"/>
      <c r="AA13" s="22"/>
      <c r="AB13" s="7"/>
      <c r="BC13" s="5"/>
    </row>
    <row r="14" spans="1:55" ht="12.75">
      <c r="A14" s="39" t="s">
        <v>10</v>
      </c>
      <c r="B14" s="39"/>
      <c r="E14" s="5" t="s">
        <v>11</v>
      </c>
      <c r="Q14" s="20"/>
      <c r="R14" s="19"/>
      <c r="S14" s="20"/>
      <c r="T14" s="18"/>
      <c r="X14" s="19"/>
      <c r="Y14" s="20"/>
      <c r="Z14" s="19"/>
      <c r="AA14" s="22"/>
      <c r="AB14" s="7"/>
      <c r="BC14" s="5"/>
    </row>
    <row r="15" spans="1:55" ht="12.75">
      <c r="A15" s="39" t="s">
        <v>37</v>
      </c>
      <c r="B15" s="39"/>
      <c r="E15" s="5" t="s">
        <v>38</v>
      </c>
      <c r="Q15" s="20"/>
      <c r="R15" s="19"/>
      <c r="S15" s="20"/>
      <c r="T15" s="18"/>
      <c r="X15" s="19"/>
      <c r="Y15" s="20"/>
      <c r="Z15" s="19"/>
      <c r="AA15" s="22"/>
      <c r="AB15" s="7"/>
      <c r="BC15" s="5"/>
    </row>
    <row r="16" spans="1:55" ht="12.75">
      <c r="A16" s="39" t="s">
        <v>12</v>
      </c>
      <c r="B16" s="39"/>
      <c r="E16" s="5" t="s">
        <v>13</v>
      </c>
      <c r="Q16" s="20"/>
      <c r="R16" s="19"/>
      <c r="S16" s="20"/>
      <c r="T16" s="18"/>
      <c r="X16" s="19"/>
      <c r="Y16" s="20"/>
      <c r="Z16" s="19"/>
      <c r="AA16" s="22"/>
      <c r="AB16" s="7"/>
      <c r="BC16" s="5"/>
    </row>
    <row r="17" spans="1:55" ht="12.75">
      <c r="A17" s="39" t="s">
        <v>18</v>
      </c>
      <c r="B17" s="39"/>
      <c r="E17" s="5" t="s">
        <v>28</v>
      </c>
      <c r="Q17" s="20"/>
      <c r="R17" s="19"/>
      <c r="S17" s="20"/>
      <c r="T17" s="18"/>
      <c r="X17" s="19"/>
      <c r="Y17" s="20"/>
      <c r="Z17" s="19"/>
      <c r="AA17" s="22"/>
      <c r="AB17" s="7"/>
      <c r="BC17" s="5"/>
    </row>
    <row r="18" spans="17:55" ht="12.75">
      <c r="Q18" s="20"/>
      <c r="R18" s="19"/>
      <c r="S18" s="20"/>
      <c r="T18" s="18"/>
      <c r="X18" s="19"/>
      <c r="Y18" s="20"/>
      <c r="Z18" s="19"/>
      <c r="AA18" s="22"/>
      <c r="AB18" s="7"/>
      <c r="BC18" s="5"/>
    </row>
  </sheetData>
  <sheetProtection/>
  <mergeCells count="11">
    <mergeCell ref="A3:A4"/>
    <mergeCell ref="C3:C4"/>
    <mergeCell ref="D3:D4"/>
    <mergeCell ref="E3:E4"/>
    <mergeCell ref="F3:F4"/>
    <mergeCell ref="G3:G4"/>
    <mergeCell ref="B3:B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zoomScalePageLayoutView="0" workbookViewId="0" topLeftCell="A1">
      <selection activeCell="A4" sqref="A4:A5"/>
    </sheetView>
  </sheetViews>
  <sheetFormatPr defaultColWidth="8.75390625" defaultRowHeight="12.75"/>
  <cols>
    <col min="1" max="2" width="5.875" style="0" customWidth="1"/>
    <col min="3" max="3" width="5.625" style="0" customWidth="1"/>
    <col min="4" max="4" width="43.25390625" style="91" customWidth="1"/>
    <col min="5" max="5" width="17.625" style="0" customWidth="1"/>
    <col min="6" max="6" width="14.375" style="0" customWidth="1"/>
    <col min="7" max="7" width="13.75390625" style="0" customWidth="1"/>
    <col min="8" max="9" width="8.75390625" style="0" customWidth="1"/>
    <col min="10" max="10" width="6.00390625" style="0" customWidth="1"/>
    <col min="11" max="11" width="6.375" style="0" customWidth="1"/>
    <col min="12" max="12" width="6.00390625" style="0" customWidth="1"/>
    <col min="13" max="13" width="1.75390625" style="0" customWidth="1"/>
    <col min="14" max="15" width="8.75390625" style="0" customWidth="1"/>
    <col min="16" max="16" width="11.125" style="0" customWidth="1"/>
  </cols>
  <sheetData>
    <row r="1" spans="1:56" s="5" customFormat="1" ht="19.5" customHeight="1">
      <c r="A1" s="40" t="s">
        <v>55</v>
      </c>
      <c r="B1" s="40"/>
      <c r="D1" s="132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3" spans="1:4" s="189" customFormat="1" ht="13.5" thickBot="1">
      <c r="A3" s="189" t="s">
        <v>132</v>
      </c>
      <c r="D3" s="190"/>
    </row>
    <row r="4" spans="1:56" s="5" customFormat="1" ht="12.75">
      <c r="A4" s="237" t="s">
        <v>8</v>
      </c>
      <c r="B4" s="241" t="s">
        <v>39</v>
      </c>
      <c r="C4" s="239" t="s">
        <v>2</v>
      </c>
      <c r="D4" s="241" t="s">
        <v>3</v>
      </c>
      <c r="E4" s="241" t="s">
        <v>17</v>
      </c>
      <c r="F4" s="241" t="s">
        <v>7</v>
      </c>
      <c r="G4" s="241" t="s">
        <v>4</v>
      </c>
      <c r="H4" s="241" t="s">
        <v>1</v>
      </c>
      <c r="I4" s="244" t="s">
        <v>0</v>
      </c>
      <c r="J4" s="246" t="s">
        <v>5</v>
      </c>
      <c r="K4" s="247"/>
      <c r="L4" s="247"/>
      <c r="M4" s="247"/>
      <c r="N4" s="247"/>
      <c r="O4" s="248"/>
      <c r="P4" s="249" t="s">
        <v>9</v>
      </c>
      <c r="Q4" s="18"/>
      <c r="R4" s="19"/>
      <c r="S4" s="20"/>
      <c r="T4" s="19"/>
      <c r="U4" s="20"/>
      <c r="V4" s="18"/>
      <c r="W4" s="1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10" customFormat="1" ht="13.5" thickBot="1">
      <c r="A5" s="238"/>
      <c r="B5" s="243"/>
      <c r="C5" s="240"/>
      <c r="D5" s="242"/>
      <c r="E5" s="242"/>
      <c r="F5" s="242"/>
      <c r="G5" s="242"/>
      <c r="H5" s="242"/>
      <c r="I5" s="245"/>
      <c r="J5" s="71">
        <v>1</v>
      </c>
      <c r="K5" s="72">
        <v>2</v>
      </c>
      <c r="L5" s="72">
        <v>3</v>
      </c>
      <c r="M5" s="72">
        <v>4</v>
      </c>
      <c r="N5" s="72" t="s">
        <v>6</v>
      </c>
      <c r="O5" s="73" t="s">
        <v>0</v>
      </c>
      <c r="P5" s="250"/>
      <c r="Q5" s="18"/>
      <c r="R5" s="19"/>
      <c r="S5" s="20"/>
      <c r="T5" s="19"/>
      <c r="U5" s="20"/>
      <c r="V5" s="18"/>
      <c r="W5" s="18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 s="15" customFormat="1" ht="12.75">
      <c r="A6" s="78"/>
      <c r="B6" s="134"/>
      <c r="C6" s="16"/>
      <c r="D6" s="137" t="s">
        <v>19</v>
      </c>
      <c r="E6" s="4"/>
      <c r="F6" s="2"/>
      <c r="G6" s="1"/>
      <c r="H6" s="3"/>
      <c r="I6" s="30"/>
      <c r="J6" s="4"/>
      <c r="K6" s="36"/>
      <c r="L6" s="36"/>
      <c r="M6" s="27"/>
      <c r="N6" s="11"/>
      <c r="O6" s="34"/>
      <c r="P6" s="23"/>
      <c r="Q6" s="18"/>
      <c r="R6" s="19"/>
      <c r="S6" s="20"/>
      <c r="T6" s="19"/>
      <c r="U6" s="20"/>
      <c r="V6" s="18"/>
      <c r="W6" s="1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15" customFormat="1" ht="12.75">
      <c r="A7" s="78">
        <v>1</v>
      </c>
      <c r="B7" s="134" t="s">
        <v>100</v>
      </c>
      <c r="C7" s="6">
        <v>90</v>
      </c>
      <c r="D7" s="1" t="s">
        <v>129</v>
      </c>
      <c r="E7" s="4" t="s">
        <v>130</v>
      </c>
      <c r="F7" s="2">
        <v>25713</v>
      </c>
      <c r="G7" s="1" t="s">
        <v>71</v>
      </c>
      <c r="H7" s="3">
        <v>88.1</v>
      </c>
      <c r="I7" s="30">
        <v>0</v>
      </c>
      <c r="J7" s="36">
        <v>102.5</v>
      </c>
      <c r="K7" s="36">
        <v>107.5</v>
      </c>
      <c r="L7" s="36">
        <v>112.5</v>
      </c>
      <c r="M7" s="27"/>
      <c r="N7" s="11">
        <v>112.5</v>
      </c>
      <c r="O7" s="34">
        <f>N7*I7</f>
        <v>0</v>
      </c>
      <c r="P7" s="38"/>
      <c r="Q7" s="18"/>
      <c r="R7" s="19"/>
      <c r="S7" s="20"/>
      <c r="T7" s="19"/>
      <c r="U7" s="20"/>
      <c r="V7" s="18"/>
      <c r="W7" s="1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s="15" customFormat="1" ht="13.5" thickBot="1">
      <c r="A8" s="78">
        <v>1</v>
      </c>
      <c r="B8" s="134" t="s">
        <v>100</v>
      </c>
      <c r="C8" s="6">
        <v>100</v>
      </c>
      <c r="D8" s="1" t="s">
        <v>131</v>
      </c>
      <c r="E8" s="4" t="s">
        <v>73</v>
      </c>
      <c r="F8" s="2">
        <v>29843</v>
      </c>
      <c r="G8" s="1" t="s">
        <v>66</v>
      </c>
      <c r="H8" s="3">
        <v>95.6</v>
      </c>
      <c r="I8" s="30">
        <v>0</v>
      </c>
      <c r="J8" s="36">
        <v>140</v>
      </c>
      <c r="K8" s="36">
        <v>145</v>
      </c>
      <c r="L8" s="167">
        <v>150</v>
      </c>
      <c r="M8" s="27"/>
      <c r="N8" s="11">
        <v>145</v>
      </c>
      <c r="O8" s="34">
        <f>N8*I8</f>
        <v>0</v>
      </c>
      <c r="P8" s="38"/>
      <c r="Q8" s="18"/>
      <c r="R8" s="19"/>
      <c r="S8" s="20"/>
      <c r="T8" s="19"/>
      <c r="U8" s="20"/>
      <c r="V8" s="18"/>
      <c r="W8" s="1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15" customFormat="1" ht="13.5" thickBot="1">
      <c r="A9" s="79">
        <v>1</v>
      </c>
      <c r="B9" s="134" t="s">
        <v>100</v>
      </c>
      <c r="C9" s="107">
        <v>100</v>
      </c>
      <c r="D9" s="74" t="s">
        <v>72</v>
      </c>
      <c r="E9" s="54" t="s">
        <v>73</v>
      </c>
      <c r="F9" s="55">
        <v>19844</v>
      </c>
      <c r="G9" s="74" t="s">
        <v>74</v>
      </c>
      <c r="H9" s="56">
        <v>94.3</v>
      </c>
      <c r="I9" s="80">
        <v>0</v>
      </c>
      <c r="J9" s="87">
        <v>100</v>
      </c>
      <c r="K9" s="87">
        <v>115</v>
      </c>
      <c r="L9" s="87">
        <v>120</v>
      </c>
      <c r="M9" s="81"/>
      <c r="N9" s="82">
        <v>120</v>
      </c>
      <c r="O9" s="83">
        <f>N9*I9</f>
        <v>0</v>
      </c>
      <c r="P9" s="88"/>
      <c r="Q9" s="18"/>
      <c r="R9" s="19"/>
      <c r="S9" s="20"/>
      <c r="T9" s="19"/>
      <c r="U9" s="20"/>
      <c r="V9" s="18"/>
      <c r="W9" s="1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9:56" s="5" customFormat="1" ht="12.75">
      <c r="I10" s="31"/>
      <c r="J10" s="26"/>
      <c r="K10" s="26"/>
      <c r="L10" s="26"/>
      <c r="M10" s="26"/>
      <c r="N10" s="12"/>
      <c r="O10" s="33"/>
      <c r="P10" s="18"/>
      <c r="Q10" s="18"/>
      <c r="R10" s="19"/>
      <c r="S10" s="20"/>
      <c r="T10" s="19"/>
      <c r="U10" s="20"/>
      <c r="V10" s="18"/>
      <c r="W10" s="18"/>
      <c r="X10" s="18"/>
      <c r="Y10" s="18"/>
      <c r="Z10" s="19"/>
      <c r="AA10" s="20"/>
      <c r="AB10" s="19"/>
      <c r="AC10" s="22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4" s="189" customFormat="1" ht="13.5" thickBot="1">
      <c r="A11" s="189" t="s">
        <v>133</v>
      </c>
      <c r="D11" s="190"/>
    </row>
    <row r="12" spans="1:51" s="5" customFormat="1" ht="12.75" customHeight="1">
      <c r="A12" s="237" t="s">
        <v>8</v>
      </c>
      <c r="B12" s="241" t="s">
        <v>39</v>
      </c>
      <c r="C12" s="239" t="s">
        <v>2</v>
      </c>
      <c r="D12" s="241" t="s">
        <v>3</v>
      </c>
      <c r="E12" s="241" t="s">
        <v>17</v>
      </c>
      <c r="F12" s="241" t="s">
        <v>7</v>
      </c>
      <c r="G12" s="241" t="s">
        <v>4</v>
      </c>
      <c r="H12" s="241" t="s">
        <v>1</v>
      </c>
      <c r="I12" s="260" t="s">
        <v>54</v>
      </c>
      <c r="J12" s="261"/>
      <c r="K12" s="261"/>
      <c r="L12" s="259"/>
      <c r="M12" s="18"/>
      <c r="N12" s="19"/>
      <c r="O12" s="20"/>
      <c r="P12" s="19"/>
      <c r="Q12" s="18"/>
      <c r="R12" s="18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0" customFormat="1" ht="13.5" thickBot="1">
      <c r="A13" s="238"/>
      <c r="B13" s="243"/>
      <c r="C13" s="240"/>
      <c r="D13" s="242"/>
      <c r="E13" s="242"/>
      <c r="F13" s="242"/>
      <c r="G13" s="242"/>
      <c r="H13" s="242"/>
      <c r="I13" s="251" t="s">
        <v>25</v>
      </c>
      <c r="J13" s="252"/>
      <c r="K13" s="256" t="s">
        <v>53</v>
      </c>
      <c r="L13" s="257"/>
      <c r="M13" s="18"/>
      <c r="N13" s="19"/>
      <c r="O13" s="20"/>
      <c r="P13" s="19"/>
      <c r="Q13" s="18"/>
      <c r="R13" s="18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15" customFormat="1" ht="12.75">
      <c r="A14" s="78"/>
      <c r="B14" s="134"/>
      <c r="C14" s="16"/>
      <c r="D14" s="137" t="s">
        <v>19</v>
      </c>
      <c r="E14" s="4"/>
      <c r="F14" s="2"/>
      <c r="G14" s="1"/>
      <c r="H14" s="3"/>
      <c r="I14" s="253"/>
      <c r="J14" s="254"/>
      <c r="K14" s="258"/>
      <c r="L14" s="259"/>
      <c r="M14" s="18"/>
      <c r="N14" s="19"/>
      <c r="O14" s="20"/>
      <c r="P14" s="19"/>
      <c r="Q14" s="18"/>
      <c r="R14" s="18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15" customFormat="1" ht="13.5" thickBot="1">
      <c r="A15" s="79">
        <v>1</v>
      </c>
      <c r="B15" s="135" t="s">
        <v>100</v>
      </c>
      <c r="C15" s="107">
        <v>100</v>
      </c>
      <c r="D15" s="74" t="s">
        <v>72</v>
      </c>
      <c r="E15" s="54" t="s">
        <v>73</v>
      </c>
      <c r="F15" s="55">
        <v>19844</v>
      </c>
      <c r="G15" s="74" t="s">
        <v>74</v>
      </c>
      <c r="H15" s="56">
        <v>94.3</v>
      </c>
      <c r="I15" s="255">
        <v>47.5</v>
      </c>
      <c r="J15" s="252"/>
      <c r="K15" s="255">
        <v>51</v>
      </c>
      <c r="L15" s="257"/>
      <c r="M15" s="18"/>
      <c r="N15" s="19"/>
      <c r="O15" s="20"/>
      <c r="P15" s="19"/>
      <c r="Q15" s="18"/>
      <c r="R15" s="18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6" s="15" customFormat="1" ht="12.75">
      <c r="A16" s="7"/>
      <c r="B16" s="7"/>
      <c r="C16" s="7"/>
      <c r="D16" s="191"/>
      <c r="E16" s="43"/>
      <c r="F16" s="192"/>
      <c r="G16" s="191"/>
      <c r="H16" s="51"/>
      <c r="I16" s="193"/>
      <c r="J16" s="194"/>
      <c r="K16" s="194"/>
      <c r="L16" s="194"/>
      <c r="M16" s="24"/>
      <c r="N16" s="19"/>
      <c r="O16" s="195"/>
      <c r="P16" s="196"/>
      <c r="Q16" s="18"/>
      <c r="R16" s="19"/>
      <c r="S16" s="20"/>
      <c r="T16" s="19"/>
      <c r="U16" s="20"/>
      <c r="V16" s="18"/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5" customFormat="1" ht="12.75">
      <c r="A17" s="39" t="s">
        <v>10</v>
      </c>
      <c r="B17" s="39"/>
      <c r="E17" s="5" t="s">
        <v>11</v>
      </c>
      <c r="I17" s="31"/>
      <c r="J17" s="26"/>
      <c r="K17" s="26"/>
      <c r="L17" s="26"/>
      <c r="M17" s="26"/>
      <c r="N17" s="12"/>
      <c r="O17" s="33"/>
      <c r="P17" s="18"/>
      <c r="Q17" s="18"/>
      <c r="R17" s="19"/>
      <c r="S17" s="20"/>
      <c r="T17" s="19"/>
      <c r="U17" s="20"/>
      <c r="V17" s="18"/>
      <c r="W17" s="18"/>
      <c r="X17" s="18"/>
      <c r="Y17" s="18"/>
      <c r="Z17" s="19"/>
      <c r="AA17" s="20"/>
      <c r="AB17" s="19"/>
      <c r="AC17" s="22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5" customFormat="1" ht="12.75">
      <c r="A18" s="39" t="s">
        <v>37</v>
      </c>
      <c r="B18" s="39"/>
      <c r="E18" s="5" t="s">
        <v>38</v>
      </c>
      <c r="I18" s="31"/>
      <c r="J18" s="26"/>
      <c r="K18" s="26"/>
      <c r="L18" s="26"/>
      <c r="M18" s="26"/>
      <c r="N18" s="12"/>
      <c r="O18" s="33"/>
      <c r="P18" s="18"/>
      <c r="Q18" s="18"/>
      <c r="R18" s="19"/>
      <c r="S18" s="20"/>
      <c r="T18" s="19"/>
      <c r="U18" s="20"/>
      <c r="V18" s="18"/>
      <c r="W18" s="18"/>
      <c r="X18" s="18"/>
      <c r="Y18" s="18"/>
      <c r="Z18" s="19"/>
      <c r="AA18" s="20"/>
      <c r="AB18" s="19"/>
      <c r="AC18" s="22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5" customFormat="1" ht="12.75">
      <c r="A19" s="39" t="s">
        <v>12</v>
      </c>
      <c r="B19" s="39"/>
      <c r="E19" s="5" t="s">
        <v>13</v>
      </c>
      <c r="I19" s="31"/>
      <c r="J19" s="26"/>
      <c r="K19" s="26"/>
      <c r="L19" s="26"/>
      <c r="M19" s="26"/>
      <c r="N19" s="12"/>
      <c r="O19" s="33"/>
      <c r="P19" s="18"/>
      <c r="Q19" s="18"/>
      <c r="R19" s="19"/>
      <c r="S19" s="20"/>
      <c r="T19" s="19"/>
      <c r="U19" s="20"/>
      <c r="V19" s="18"/>
      <c r="W19" s="18"/>
      <c r="X19" s="18"/>
      <c r="Y19" s="18"/>
      <c r="Z19" s="19"/>
      <c r="AA19" s="20"/>
      <c r="AB19" s="19"/>
      <c r="AC19" s="22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5" customFormat="1" ht="12.75">
      <c r="A20" s="39" t="s">
        <v>18</v>
      </c>
      <c r="B20" s="39"/>
      <c r="E20" s="5" t="s">
        <v>28</v>
      </c>
      <c r="I20" s="31"/>
      <c r="J20" s="26"/>
      <c r="K20" s="26"/>
      <c r="L20" s="26"/>
      <c r="M20" s="26"/>
      <c r="N20" s="12"/>
      <c r="O20" s="33"/>
      <c r="P20" s="18"/>
      <c r="Q20" s="18"/>
      <c r="R20" s="19"/>
      <c r="S20" s="20"/>
      <c r="T20" s="19"/>
      <c r="U20" s="20"/>
      <c r="V20" s="18"/>
      <c r="W20" s="18"/>
      <c r="X20" s="18"/>
      <c r="Y20" s="18"/>
      <c r="Z20" s="19"/>
      <c r="AA20" s="20"/>
      <c r="AB20" s="19"/>
      <c r="AC20" s="2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</sheetData>
  <sheetProtection/>
  <mergeCells count="26">
    <mergeCell ref="I14:J14"/>
    <mergeCell ref="I15:J15"/>
    <mergeCell ref="K13:L13"/>
    <mergeCell ref="K14:L14"/>
    <mergeCell ref="K15:L15"/>
    <mergeCell ref="I12:L12"/>
    <mergeCell ref="H12:H13"/>
    <mergeCell ref="I13:J13"/>
    <mergeCell ref="A12:A13"/>
    <mergeCell ref="B12:B13"/>
    <mergeCell ref="C12:C13"/>
    <mergeCell ref="D12:D13"/>
    <mergeCell ref="E12:E13"/>
    <mergeCell ref="F12:F13"/>
    <mergeCell ref="A4:A5"/>
    <mergeCell ref="C4:C5"/>
    <mergeCell ref="D4:D5"/>
    <mergeCell ref="E4:E5"/>
    <mergeCell ref="F4:F5"/>
    <mergeCell ref="G12:G13"/>
    <mergeCell ref="G4:G5"/>
    <mergeCell ref="H4:H5"/>
    <mergeCell ref="I4:I5"/>
    <mergeCell ref="J4:O4"/>
    <mergeCell ref="P4:P5"/>
    <mergeCell ref="B4:B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"/>
  <sheetViews>
    <sheetView zoomScalePageLayoutView="0" workbookViewId="0" topLeftCell="A1">
      <selection activeCell="A3" sqref="A3:A4"/>
    </sheetView>
  </sheetViews>
  <sheetFormatPr defaultColWidth="8.75390625" defaultRowHeight="12.75"/>
  <cols>
    <col min="1" max="1" width="6.875" style="0" customWidth="1"/>
    <col min="2" max="2" width="6.625" style="0" customWidth="1"/>
    <col min="3" max="3" width="6.875" style="0" customWidth="1"/>
    <col min="4" max="4" width="26.125" style="0" customWidth="1"/>
    <col min="5" max="5" width="20.125" style="0" customWidth="1"/>
    <col min="6" max="6" width="13.375" style="0" customWidth="1"/>
    <col min="7" max="7" width="14.25390625" style="0" customWidth="1"/>
    <col min="8" max="9" width="8.75390625" style="0" customWidth="1"/>
    <col min="10" max="10" width="6.25390625" style="0" customWidth="1"/>
    <col min="11" max="11" width="6.75390625" style="0" customWidth="1"/>
    <col min="12" max="12" width="7.125" style="0" customWidth="1"/>
    <col min="13" max="13" width="2.00390625" style="0" customWidth="1"/>
    <col min="14" max="14" width="6.75390625" style="0" customWidth="1"/>
    <col min="15" max="15" width="7.75390625" style="0" customWidth="1"/>
    <col min="16" max="16" width="6.75390625" style="0" customWidth="1"/>
    <col min="17" max="17" width="6.375" style="0" customWidth="1"/>
    <col min="18" max="18" width="7.125" style="0" customWidth="1"/>
    <col min="19" max="19" width="1.75390625" style="0" customWidth="1"/>
    <col min="20" max="20" width="7.25390625" style="0" customWidth="1"/>
    <col min="21" max="21" width="8.125" style="0" customWidth="1"/>
    <col min="22" max="22" width="7.375" style="0" customWidth="1"/>
    <col min="23" max="23" width="8.75390625" style="0" customWidth="1"/>
    <col min="24" max="24" width="11.625" style="0" customWidth="1"/>
  </cols>
  <sheetData>
    <row r="1" spans="1:50" s="5" customFormat="1" ht="19.5" customHeight="1">
      <c r="A1" s="40" t="s">
        <v>55</v>
      </c>
      <c r="C1" s="17"/>
      <c r="D1" s="17"/>
      <c r="E1" s="17"/>
      <c r="F1" s="25"/>
      <c r="G1" s="25"/>
      <c r="H1" s="25"/>
      <c r="I1" s="25"/>
      <c r="J1" s="35"/>
      <c r="K1" s="32"/>
      <c r="L1" s="17"/>
      <c r="M1" s="17"/>
      <c r="N1" s="19"/>
      <c r="O1" s="20"/>
      <c r="P1" s="19"/>
      <c r="Q1" s="20"/>
      <c r="R1" s="18"/>
      <c r="S1" s="18"/>
      <c r="T1" s="18"/>
      <c r="U1" s="18"/>
      <c r="V1" s="19"/>
      <c r="W1" s="20"/>
      <c r="X1" s="19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13.5" thickBot="1"/>
    <row r="3" spans="1:24" s="43" customFormat="1" ht="12.75">
      <c r="A3" s="262" t="s">
        <v>8</v>
      </c>
      <c r="B3" s="264" t="s">
        <v>39</v>
      </c>
      <c r="C3" s="266" t="s">
        <v>2</v>
      </c>
      <c r="D3" s="266" t="s">
        <v>3</v>
      </c>
      <c r="E3" s="266" t="s">
        <v>17</v>
      </c>
      <c r="F3" s="264" t="s">
        <v>7</v>
      </c>
      <c r="G3" s="264" t="s">
        <v>4</v>
      </c>
      <c r="H3" s="275" t="s">
        <v>1</v>
      </c>
      <c r="I3" s="268" t="s">
        <v>0</v>
      </c>
      <c r="J3" s="270" t="s">
        <v>40</v>
      </c>
      <c r="K3" s="271"/>
      <c r="L3" s="271"/>
      <c r="M3" s="271"/>
      <c r="N3" s="271"/>
      <c r="O3" s="272"/>
      <c r="P3" s="270" t="s">
        <v>41</v>
      </c>
      <c r="Q3" s="271"/>
      <c r="R3" s="271"/>
      <c r="S3" s="271"/>
      <c r="T3" s="271"/>
      <c r="U3" s="272"/>
      <c r="V3" s="270" t="s">
        <v>42</v>
      </c>
      <c r="W3" s="272"/>
      <c r="X3" s="273" t="s">
        <v>9</v>
      </c>
    </row>
    <row r="4" spans="1:24" s="48" customFormat="1" ht="12" thickBot="1">
      <c r="A4" s="263"/>
      <c r="B4" s="265"/>
      <c r="C4" s="267"/>
      <c r="D4" s="267"/>
      <c r="E4" s="267"/>
      <c r="F4" s="265"/>
      <c r="G4" s="265"/>
      <c r="H4" s="276"/>
      <c r="I4" s="269"/>
      <c r="J4" s="49">
        <v>1</v>
      </c>
      <c r="K4" s="114">
        <v>2</v>
      </c>
      <c r="L4" s="114">
        <v>3</v>
      </c>
      <c r="M4" s="49">
        <v>4</v>
      </c>
      <c r="N4" s="49" t="s">
        <v>6</v>
      </c>
      <c r="O4" s="115" t="s">
        <v>0</v>
      </c>
      <c r="P4" s="49">
        <v>1</v>
      </c>
      <c r="Q4" s="114">
        <v>2</v>
      </c>
      <c r="R4" s="49">
        <v>3</v>
      </c>
      <c r="S4" s="49">
        <v>4</v>
      </c>
      <c r="T4" s="49" t="s">
        <v>6</v>
      </c>
      <c r="U4" s="115" t="s">
        <v>0</v>
      </c>
      <c r="V4" s="49" t="s">
        <v>43</v>
      </c>
      <c r="W4" s="115" t="s">
        <v>0</v>
      </c>
      <c r="X4" s="274"/>
    </row>
    <row r="5" spans="1:24" s="43" customFormat="1" ht="12.75">
      <c r="A5" s="108"/>
      <c r="B5" s="109"/>
      <c r="C5" s="109"/>
      <c r="D5" s="120" t="s">
        <v>45</v>
      </c>
      <c r="E5" s="120"/>
      <c r="F5" s="121"/>
      <c r="G5" s="122"/>
      <c r="H5" s="110"/>
      <c r="I5" s="123"/>
      <c r="J5" s="124"/>
      <c r="K5" s="109"/>
      <c r="L5" s="120"/>
      <c r="M5" s="122"/>
      <c r="N5" s="109"/>
      <c r="O5" s="123"/>
      <c r="P5" s="109"/>
      <c r="Q5" s="109"/>
      <c r="R5" s="109"/>
      <c r="S5" s="122"/>
      <c r="T5" s="120"/>
      <c r="U5" s="123"/>
      <c r="V5" s="120"/>
      <c r="W5" s="123"/>
      <c r="X5" s="171"/>
    </row>
    <row r="6" spans="1:24" s="43" customFormat="1" ht="12.75">
      <c r="A6" s="52"/>
      <c r="B6" s="4"/>
      <c r="C6" s="4"/>
      <c r="D6" s="41" t="s">
        <v>44</v>
      </c>
      <c r="E6" s="41"/>
      <c r="F6" s="2"/>
      <c r="G6" s="116"/>
      <c r="H6" s="3"/>
      <c r="I6" s="117"/>
      <c r="J6" s="118"/>
      <c r="K6" s="4"/>
      <c r="L6" s="4"/>
      <c r="M6" s="116"/>
      <c r="N6" s="4"/>
      <c r="O6" s="117"/>
      <c r="P6" s="4"/>
      <c r="Q6" s="4"/>
      <c r="R6" s="4"/>
      <c r="S6" s="116"/>
      <c r="T6" s="4"/>
      <c r="U6" s="117"/>
      <c r="V6" s="41"/>
      <c r="W6" s="117"/>
      <c r="X6" s="75"/>
    </row>
    <row r="7" spans="1:24" s="43" customFormat="1" ht="12.75">
      <c r="A7" s="52">
        <v>1</v>
      </c>
      <c r="B7" s="4" t="s">
        <v>56</v>
      </c>
      <c r="C7" s="4">
        <v>75</v>
      </c>
      <c r="D7" s="4" t="s">
        <v>134</v>
      </c>
      <c r="E7" s="4" t="s">
        <v>85</v>
      </c>
      <c r="F7" s="2">
        <v>32897</v>
      </c>
      <c r="G7" s="116" t="s">
        <v>66</v>
      </c>
      <c r="H7" s="3">
        <v>74.2</v>
      </c>
      <c r="I7" s="117">
        <v>0</v>
      </c>
      <c r="J7" s="118">
        <v>55</v>
      </c>
      <c r="K7" s="119">
        <v>65</v>
      </c>
      <c r="L7" s="118">
        <v>65</v>
      </c>
      <c r="M7" s="116"/>
      <c r="N7" s="4">
        <v>65</v>
      </c>
      <c r="O7" s="117">
        <f>N7*I7</f>
        <v>0</v>
      </c>
      <c r="P7" s="4">
        <v>55</v>
      </c>
      <c r="Q7" s="4">
        <v>57.5</v>
      </c>
      <c r="R7" s="4">
        <v>60</v>
      </c>
      <c r="S7" s="116"/>
      <c r="T7" s="4">
        <v>60</v>
      </c>
      <c r="U7" s="117">
        <f>T7*I7</f>
        <v>0</v>
      </c>
      <c r="V7" s="41">
        <f>T7+N7</f>
        <v>125</v>
      </c>
      <c r="W7" s="117">
        <f>V7*I7</f>
        <v>0</v>
      </c>
      <c r="X7" s="75"/>
    </row>
    <row r="8" spans="1:24" s="43" customFormat="1" ht="13.5" customHeight="1">
      <c r="A8" s="52"/>
      <c r="B8" s="4"/>
      <c r="C8" s="4"/>
      <c r="D8" s="41" t="s">
        <v>46</v>
      </c>
      <c r="E8" s="41"/>
      <c r="F8" s="2"/>
      <c r="G8" s="116"/>
      <c r="H8" s="3"/>
      <c r="I8" s="117"/>
      <c r="J8" s="118"/>
      <c r="K8" s="4"/>
      <c r="L8" s="4"/>
      <c r="M8" s="116"/>
      <c r="N8" s="4"/>
      <c r="O8" s="117"/>
      <c r="P8" s="4"/>
      <c r="Q8" s="4"/>
      <c r="R8" s="4"/>
      <c r="S8" s="116"/>
      <c r="T8" s="4"/>
      <c r="U8" s="117"/>
      <c r="V8" s="41"/>
      <c r="W8" s="117"/>
      <c r="X8" s="75"/>
    </row>
    <row r="9" spans="1:24" s="43" customFormat="1" ht="12.75">
      <c r="A9" s="52"/>
      <c r="B9" s="4"/>
      <c r="C9" s="4"/>
      <c r="D9" s="41" t="s">
        <v>44</v>
      </c>
      <c r="E9" s="41"/>
      <c r="F9" s="2"/>
      <c r="G9" s="116"/>
      <c r="H9" s="3"/>
      <c r="I9" s="117"/>
      <c r="J9" s="118"/>
      <c r="K9" s="4"/>
      <c r="L9" s="4"/>
      <c r="M9" s="116"/>
      <c r="N9" s="4"/>
      <c r="O9" s="117"/>
      <c r="P9" s="4"/>
      <c r="Q9" s="4"/>
      <c r="R9" s="4"/>
      <c r="S9" s="116"/>
      <c r="T9" s="4"/>
      <c r="U9" s="117"/>
      <c r="V9" s="41"/>
      <c r="W9" s="117"/>
      <c r="X9" s="75"/>
    </row>
    <row r="10" spans="1:24" s="43" customFormat="1" ht="13.5" thickBot="1">
      <c r="A10" s="53">
        <v>1</v>
      </c>
      <c r="B10" s="54" t="s">
        <v>56</v>
      </c>
      <c r="C10" s="54">
        <v>110</v>
      </c>
      <c r="D10" s="54" t="s">
        <v>135</v>
      </c>
      <c r="E10" s="54" t="s">
        <v>87</v>
      </c>
      <c r="F10" s="55">
        <v>26296</v>
      </c>
      <c r="G10" s="125" t="s">
        <v>62</v>
      </c>
      <c r="H10" s="56">
        <v>104.3</v>
      </c>
      <c r="I10" s="126">
        <v>0</v>
      </c>
      <c r="J10" s="127"/>
      <c r="K10" s="54"/>
      <c r="L10" s="128"/>
      <c r="M10" s="125"/>
      <c r="N10" s="54"/>
      <c r="O10" s="126">
        <f>N10*I10</f>
        <v>0</v>
      </c>
      <c r="P10" s="128">
        <v>65</v>
      </c>
      <c r="Q10" s="54">
        <v>65</v>
      </c>
      <c r="R10" s="128">
        <v>70</v>
      </c>
      <c r="S10" s="125"/>
      <c r="T10" s="54">
        <v>65</v>
      </c>
      <c r="U10" s="126">
        <f>T10*I10</f>
        <v>0</v>
      </c>
      <c r="V10" s="129">
        <f>T10+N10</f>
        <v>65</v>
      </c>
      <c r="W10" s="126">
        <f>V10*I10</f>
        <v>0</v>
      </c>
      <c r="X10" s="76"/>
    </row>
    <row r="12" spans="1:53" s="5" customFormat="1" ht="12.75">
      <c r="A12" s="39" t="s">
        <v>10</v>
      </c>
      <c r="D12" s="5" t="s">
        <v>11</v>
      </c>
      <c r="H12" s="31"/>
      <c r="I12" s="26"/>
      <c r="J12" s="26"/>
      <c r="K12" s="26"/>
      <c r="L12" s="26"/>
      <c r="M12" s="12"/>
      <c r="N12" s="33"/>
      <c r="O12" s="18"/>
      <c r="P12" s="19"/>
      <c r="Q12" s="20"/>
      <c r="R12" s="19"/>
      <c r="S12" s="20"/>
      <c r="T12" s="18"/>
      <c r="U12" s="18"/>
      <c r="V12" s="18"/>
      <c r="W12" s="18"/>
      <c r="X12" s="19"/>
      <c r="Y12" s="19"/>
      <c r="Z12" s="2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5" customFormat="1" ht="12.75">
      <c r="A13" s="39" t="s">
        <v>37</v>
      </c>
      <c r="D13" s="5" t="s">
        <v>38</v>
      </c>
      <c r="H13" s="31"/>
      <c r="I13" s="26"/>
      <c r="J13" s="26"/>
      <c r="K13" s="26"/>
      <c r="L13" s="26"/>
      <c r="M13" s="12"/>
      <c r="N13" s="33"/>
      <c r="O13" s="18"/>
      <c r="P13" s="19"/>
      <c r="Q13" s="20"/>
      <c r="R13" s="19"/>
      <c r="S13" s="20"/>
      <c r="T13" s="18"/>
      <c r="U13" s="18"/>
      <c r="V13" s="18"/>
      <c r="W13" s="18"/>
      <c r="X13" s="19"/>
      <c r="Y13" s="19"/>
      <c r="Z13" s="22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5" customFormat="1" ht="12.75">
      <c r="A14" s="39" t="s">
        <v>12</v>
      </c>
      <c r="D14" s="5" t="s">
        <v>13</v>
      </c>
      <c r="H14" s="31"/>
      <c r="I14" s="26"/>
      <c r="J14" s="26"/>
      <c r="K14" s="26"/>
      <c r="L14" s="26"/>
      <c r="M14" s="12"/>
      <c r="N14" s="33"/>
      <c r="O14" s="18"/>
      <c r="P14" s="19"/>
      <c r="Q14" s="20"/>
      <c r="R14" s="19"/>
      <c r="S14" s="20"/>
      <c r="T14" s="18"/>
      <c r="U14" s="18"/>
      <c r="V14" s="18"/>
      <c r="W14" s="18"/>
      <c r="X14" s="19"/>
      <c r="Y14" s="19"/>
      <c r="Z14" s="22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5" customFormat="1" ht="12.75">
      <c r="A15" s="39" t="s">
        <v>18</v>
      </c>
      <c r="D15" s="5" t="s">
        <v>28</v>
      </c>
      <c r="H15" s="31"/>
      <c r="I15" s="26"/>
      <c r="J15" s="26"/>
      <c r="K15" s="26"/>
      <c r="L15" s="26"/>
      <c r="M15" s="12"/>
      <c r="N15" s="33"/>
      <c r="O15" s="18"/>
      <c r="P15" s="19"/>
      <c r="Q15" s="20"/>
      <c r="R15" s="19"/>
      <c r="S15" s="20"/>
      <c r="T15" s="18"/>
      <c r="U15" s="18"/>
      <c r="V15" s="18"/>
      <c r="W15" s="18"/>
      <c r="X15" s="19"/>
      <c r="Y15" s="19"/>
      <c r="Z15" s="22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</sheetData>
  <sheetProtection/>
  <mergeCells count="13">
    <mergeCell ref="P3:U3"/>
    <mergeCell ref="V3:W3"/>
    <mergeCell ref="X3:X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7"/>
  <sheetViews>
    <sheetView zoomScalePageLayoutView="0" workbookViewId="0" topLeftCell="A1">
      <selection activeCell="A3" sqref="A3:A4"/>
    </sheetView>
  </sheetViews>
  <sheetFormatPr defaultColWidth="8.75390625" defaultRowHeight="12.75"/>
  <cols>
    <col min="1" max="1" width="6.75390625" style="0" customWidth="1"/>
    <col min="2" max="2" width="6.375" style="0" customWidth="1"/>
    <col min="3" max="3" width="6.75390625" style="0" customWidth="1"/>
    <col min="4" max="4" width="28.125" style="0" customWidth="1"/>
    <col min="5" max="5" width="19.125" style="0" customWidth="1"/>
    <col min="6" max="6" width="12.625" style="0" customWidth="1"/>
    <col min="7" max="7" width="12.00390625" style="0" customWidth="1"/>
    <col min="8" max="8" width="8.75390625" style="0" customWidth="1"/>
    <col min="9" max="9" width="6.625" style="0" customWidth="1"/>
    <col min="10" max="10" width="6.75390625" style="0" customWidth="1"/>
    <col min="11" max="11" width="7.125" style="0" customWidth="1"/>
    <col min="12" max="12" width="1.625" style="0" customWidth="1"/>
    <col min="13" max="13" width="8.75390625" style="0" customWidth="1"/>
    <col min="14" max="14" width="6.875" style="0" customWidth="1"/>
    <col min="15" max="17" width="7.00390625" style="0" customWidth="1"/>
    <col min="18" max="18" width="8.00390625" style="0" customWidth="1"/>
  </cols>
  <sheetData>
    <row r="1" spans="1:56" s="5" customFormat="1" ht="19.5" customHeight="1">
      <c r="A1" s="40" t="s">
        <v>55</v>
      </c>
      <c r="B1" s="40"/>
      <c r="C1" s="40"/>
      <c r="E1" s="132"/>
      <c r="F1" s="17"/>
      <c r="G1" s="17"/>
      <c r="H1" s="17"/>
      <c r="I1" s="17"/>
      <c r="J1" s="28"/>
      <c r="K1" s="25"/>
      <c r="L1" s="25"/>
      <c r="M1" s="25"/>
      <c r="N1" s="25"/>
      <c r="O1" s="35"/>
      <c r="P1" s="32"/>
      <c r="Q1" s="17"/>
      <c r="R1" s="17"/>
      <c r="S1" s="17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ht="13.5" thickBot="1"/>
    <row r="3" spans="1:19" s="138" customFormat="1" ht="12.75" customHeight="1">
      <c r="A3" s="283" t="s">
        <v>8</v>
      </c>
      <c r="B3" s="277" t="s">
        <v>39</v>
      </c>
      <c r="C3" s="285" t="s">
        <v>2</v>
      </c>
      <c r="D3" s="285" t="s">
        <v>3</v>
      </c>
      <c r="E3" s="285" t="s">
        <v>17</v>
      </c>
      <c r="F3" s="277" t="s">
        <v>7</v>
      </c>
      <c r="G3" s="277" t="s">
        <v>4</v>
      </c>
      <c r="H3" s="279" t="s">
        <v>1</v>
      </c>
      <c r="I3" s="281" t="s">
        <v>51</v>
      </c>
      <c r="J3" s="282"/>
      <c r="K3" s="282"/>
      <c r="L3" s="282"/>
      <c r="M3" s="282"/>
      <c r="N3" s="281" t="s">
        <v>52</v>
      </c>
      <c r="O3" s="282"/>
      <c r="P3" s="282"/>
      <c r="Q3" s="282"/>
      <c r="R3" s="282"/>
      <c r="S3" s="215" t="s">
        <v>42</v>
      </c>
    </row>
    <row r="4" spans="1:19" s="141" customFormat="1" ht="12" thickBot="1">
      <c r="A4" s="284"/>
      <c r="B4" s="287"/>
      <c r="C4" s="286"/>
      <c r="D4" s="286"/>
      <c r="E4" s="286"/>
      <c r="F4" s="278"/>
      <c r="G4" s="278"/>
      <c r="H4" s="280"/>
      <c r="I4" s="139">
        <v>1</v>
      </c>
      <c r="J4" s="140">
        <v>2</v>
      </c>
      <c r="K4" s="140">
        <v>3</v>
      </c>
      <c r="L4" s="139">
        <v>4</v>
      </c>
      <c r="M4" s="139" t="s">
        <v>6</v>
      </c>
      <c r="N4" s="139">
        <v>1</v>
      </c>
      <c r="O4" s="140">
        <v>2</v>
      </c>
      <c r="P4" s="139">
        <v>3</v>
      </c>
      <c r="Q4" s="139">
        <v>4</v>
      </c>
      <c r="R4" s="139" t="s">
        <v>6</v>
      </c>
      <c r="S4" s="216" t="s">
        <v>43</v>
      </c>
    </row>
    <row r="5" spans="1:19" s="138" customFormat="1" ht="15.75" customHeight="1">
      <c r="A5" s="150"/>
      <c r="B5" s="151"/>
      <c r="C5" s="151"/>
      <c r="D5" s="199" t="s">
        <v>137</v>
      </c>
      <c r="E5" s="152"/>
      <c r="F5" s="153"/>
      <c r="G5" s="151"/>
      <c r="H5" s="154"/>
      <c r="I5" s="151"/>
      <c r="J5" s="151"/>
      <c r="K5" s="151"/>
      <c r="L5" s="151"/>
      <c r="M5" s="152"/>
      <c r="N5" s="151"/>
      <c r="O5" s="151"/>
      <c r="P5" s="151"/>
      <c r="Q5" s="155"/>
      <c r="R5" s="152"/>
      <c r="S5" s="156"/>
    </row>
    <row r="6" spans="1:19" s="138" customFormat="1" ht="12.75">
      <c r="A6" s="157">
        <v>1</v>
      </c>
      <c r="B6" s="50" t="s">
        <v>56</v>
      </c>
      <c r="C6" s="158">
        <v>56</v>
      </c>
      <c r="D6" s="50" t="s">
        <v>138</v>
      </c>
      <c r="E6" s="50" t="s">
        <v>139</v>
      </c>
      <c r="F6" s="159">
        <v>34423</v>
      </c>
      <c r="G6" s="50" t="s">
        <v>66</v>
      </c>
      <c r="H6" s="160">
        <v>55.35</v>
      </c>
      <c r="I6" s="158">
        <v>70</v>
      </c>
      <c r="J6" s="158">
        <v>80</v>
      </c>
      <c r="K6" s="161">
        <v>85</v>
      </c>
      <c r="L6" s="158"/>
      <c r="M6" s="162">
        <v>80</v>
      </c>
      <c r="N6" s="158">
        <v>130</v>
      </c>
      <c r="O6" s="161">
        <v>140</v>
      </c>
      <c r="P6" s="158">
        <v>142.5</v>
      </c>
      <c r="Q6" s="163"/>
      <c r="R6" s="162">
        <v>142.5</v>
      </c>
      <c r="S6" s="149">
        <f>M6+R6</f>
        <v>222.5</v>
      </c>
    </row>
    <row r="7" spans="1:19" s="138" customFormat="1" ht="12.75">
      <c r="A7" s="142">
        <v>1</v>
      </c>
      <c r="B7" s="50" t="s">
        <v>56</v>
      </c>
      <c r="C7" s="143">
        <v>67.5</v>
      </c>
      <c r="D7" s="4" t="s">
        <v>140</v>
      </c>
      <c r="E7" s="4" t="s">
        <v>85</v>
      </c>
      <c r="F7" s="144">
        <v>38468</v>
      </c>
      <c r="G7" s="4" t="s">
        <v>141</v>
      </c>
      <c r="H7" s="145">
        <v>62.45</v>
      </c>
      <c r="I7" s="143">
        <v>65</v>
      </c>
      <c r="J7" s="146">
        <v>72.5</v>
      </c>
      <c r="K7" s="143">
        <v>72.5</v>
      </c>
      <c r="L7" s="143"/>
      <c r="M7" s="147">
        <v>72.5</v>
      </c>
      <c r="N7" s="143">
        <v>117.5</v>
      </c>
      <c r="O7" s="143">
        <v>127.5</v>
      </c>
      <c r="P7" s="161">
        <v>132.5</v>
      </c>
      <c r="Q7" s="148"/>
      <c r="R7" s="147">
        <v>127.5</v>
      </c>
      <c r="S7" s="149">
        <f aca="true" t="shared" si="0" ref="S7:S12">M7+R7</f>
        <v>200</v>
      </c>
    </row>
    <row r="8" spans="1:19" s="138" customFormat="1" ht="12.75">
      <c r="A8" s="157">
        <v>1</v>
      </c>
      <c r="B8" s="50" t="s">
        <v>56</v>
      </c>
      <c r="C8" s="158">
        <v>67.5</v>
      </c>
      <c r="D8" s="50" t="s">
        <v>96</v>
      </c>
      <c r="E8" s="50" t="s">
        <v>97</v>
      </c>
      <c r="F8" s="159">
        <v>38365</v>
      </c>
      <c r="G8" s="50" t="s">
        <v>66</v>
      </c>
      <c r="H8" s="160">
        <v>66.3</v>
      </c>
      <c r="I8" s="158">
        <v>90</v>
      </c>
      <c r="J8" s="161">
        <v>102.5</v>
      </c>
      <c r="K8" s="161">
        <v>102.5</v>
      </c>
      <c r="L8" s="158"/>
      <c r="M8" s="162">
        <v>90</v>
      </c>
      <c r="N8" s="158">
        <v>120</v>
      </c>
      <c r="O8" s="158">
        <v>130</v>
      </c>
      <c r="P8" s="158">
        <v>135</v>
      </c>
      <c r="Q8" s="201">
        <v>150</v>
      </c>
      <c r="R8" s="162">
        <v>135</v>
      </c>
      <c r="S8" s="149">
        <f t="shared" si="0"/>
        <v>225</v>
      </c>
    </row>
    <row r="9" spans="1:19" s="138" customFormat="1" ht="12.75">
      <c r="A9" s="157">
        <v>1</v>
      </c>
      <c r="B9" s="50" t="s">
        <v>56</v>
      </c>
      <c r="C9" s="158">
        <v>90</v>
      </c>
      <c r="D9" s="50" t="s">
        <v>142</v>
      </c>
      <c r="E9" s="50" t="s">
        <v>139</v>
      </c>
      <c r="F9" s="159">
        <v>33618</v>
      </c>
      <c r="G9" s="50" t="s">
        <v>66</v>
      </c>
      <c r="H9" s="160">
        <v>88.2</v>
      </c>
      <c r="I9" s="158">
        <v>110</v>
      </c>
      <c r="J9" s="158">
        <v>120</v>
      </c>
      <c r="K9" s="161">
        <v>125</v>
      </c>
      <c r="L9" s="158"/>
      <c r="M9" s="162">
        <v>120</v>
      </c>
      <c r="N9" s="158">
        <v>130</v>
      </c>
      <c r="O9" s="158">
        <v>150</v>
      </c>
      <c r="P9" s="158">
        <v>180</v>
      </c>
      <c r="Q9" s="163"/>
      <c r="R9" s="162">
        <v>180</v>
      </c>
      <c r="S9" s="149">
        <f t="shared" si="0"/>
        <v>300</v>
      </c>
    </row>
    <row r="10" spans="1:19" s="138" customFormat="1" ht="12.75">
      <c r="A10" s="142"/>
      <c r="B10" s="143"/>
      <c r="C10" s="143"/>
      <c r="D10" s="200" t="s">
        <v>136</v>
      </c>
      <c r="E10" s="143"/>
      <c r="F10" s="144"/>
      <c r="G10" s="143"/>
      <c r="H10" s="145"/>
      <c r="I10" s="143"/>
      <c r="J10" s="146"/>
      <c r="K10" s="143"/>
      <c r="L10" s="143"/>
      <c r="M10" s="147"/>
      <c r="N10" s="143"/>
      <c r="O10" s="143"/>
      <c r="P10" s="143"/>
      <c r="Q10" s="148"/>
      <c r="R10" s="147"/>
      <c r="S10" s="149"/>
    </row>
    <row r="11" spans="1:19" s="138" customFormat="1" ht="12.75">
      <c r="A11" s="157">
        <v>1</v>
      </c>
      <c r="B11" s="50" t="s">
        <v>100</v>
      </c>
      <c r="C11" s="158">
        <v>90</v>
      </c>
      <c r="D11" s="50" t="s">
        <v>143</v>
      </c>
      <c r="E11" s="50" t="s">
        <v>144</v>
      </c>
      <c r="F11" s="159">
        <v>30820</v>
      </c>
      <c r="G11" s="50" t="s">
        <v>66</v>
      </c>
      <c r="H11" s="160">
        <v>89.95</v>
      </c>
      <c r="I11" s="158">
        <v>150</v>
      </c>
      <c r="J11" s="158">
        <v>160</v>
      </c>
      <c r="K11" s="161">
        <v>165</v>
      </c>
      <c r="L11" s="158"/>
      <c r="M11" s="162">
        <v>160</v>
      </c>
      <c r="N11" s="158">
        <v>230</v>
      </c>
      <c r="O11" s="158">
        <v>240</v>
      </c>
      <c r="P11" s="161">
        <v>250</v>
      </c>
      <c r="Q11" s="163"/>
      <c r="R11" s="162">
        <v>240</v>
      </c>
      <c r="S11" s="149">
        <f t="shared" si="0"/>
        <v>400</v>
      </c>
    </row>
    <row r="12" spans="1:19" s="138" customFormat="1" ht="13.5" thickBot="1">
      <c r="A12" s="53" t="s">
        <v>77</v>
      </c>
      <c r="B12" s="54" t="s">
        <v>100</v>
      </c>
      <c r="C12" s="164">
        <v>110</v>
      </c>
      <c r="D12" s="54" t="s">
        <v>145</v>
      </c>
      <c r="E12" s="54" t="s">
        <v>85</v>
      </c>
      <c r="F12" s="165">
        <v>30709</v>
      </c>
      <c r="G12" s="54" t="s">
        <v>66</v>
      </c>
      <c r="H12" s="166">
        <v>104.95</v>
      </c>
      <c r="I12" s="167">
        <v>160</v>
      </c>
      <c r="J12" s="167">
        <v>160</v>
      </c>
      <c r="K12" s="167">
        <v>160</v>
      </c>
      <c r="L12" s="164"/>
      <c r="M12" s="168">
        <v>0</v>
      </c>
      <c r="N12" s="167">
        <v>200</v>
      </c>
      <c r="O12" s="164"/>
      <c r="P12" s="164"/>
      <c r="Q12" s="169"/>
      <c r="R12" s="168">
        <v>0</v>
      </c>
      <c r="S12" s="170">
        <f t="shared" si="0"/>
        <v>0</v>
      </c>
    </row>
    <row r="14" spans="1:56" s="5" customFormat="1" ht="12.75">
      <c r="A14" s="39" t="s">
        <v>10</v>
      </c>
      <c r="B14" s="39"/>
      <c r="E14" s="5" t="s">
        <v>11</v>
      </c>
      <c r="I14" s="31"/>
      <c r="J14" s="26"/>
      <c r="K14" s="26"/>
      <c r="L14" s="26"/>
      <c r="M14" s="26"/>
      <c r="N14" s="12"/>
      <c r="O14" s="33"/>
      <c r="P14" s="18"/>
      <c r="Q14" s="18"/>
      <c r="R14" s="18"/>
      <c r="S14" s="19"/>
      <c r="T14" s="19"/>
      <c r="U14" s="20"/>
      <c r="V14" s="18"/>
      <c r="W14" s="18"/>
      <c r="X14" s="18"/>
      <c r="Y14" s="18"/>
      <c r="Z14" s="19"/>
      <c r="AA14" s="20"/>
      <c r="AB14" s="19"/>
      <c r="AC14" s="22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5" customFormat="1" ht="12.75">
      <c r="A15" s="39" t="s">
        <v>37</v>
      </c>
      <c r="B15" s="39"/>
      <c r="E15" s="5" t="s">
        <v>38</v>
      </c>
      <c r="I15" s="31"/>
      <c r="J15" s="26"/>
      <c r="K15" s="26"/>
      <c r="L15" s="26"/>
      <c r="M15" s="26"/>
      <c r="N15" s="12"/>
      <c r="O15" s="33"/>
      <c r="P15" s="18"/>
      <c r="Q15" s="18"/>
      <c r="R15" s="18"/>
      <c r="S15" s="19"/>
      <c r="T15" s="19"/>
      <c r="U15" s="20"/>
      <c r="V15" s="18"/>
      <c r="W15" s="18"/>
      <c r="X15" s="18"/>
      <c r="Y15" s="18"/>
      <c r="Z15" s="19"/>
      <c r="AA15" s="20"/>
      <c r="AB15" s="19"/>
      <c r="AC15" s="2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5" customFormat="1" ht="12.75">
      <c r="A16" s="39" t="s">
        <v>12</v>
      </c>
      <c r="B16" s="39"/>
      <c r="E16" s="5" t="s">
        <v>13</v>
      </c>
      <c r="I16" s="31"/>
      <c r="J16" s="26"/>
      <c r="K16" s="26"/>
      <c r="L16" s="26"/>
      <c r="M16" s="26"/>
      <c r="N16" s="12"/>
      <c r="O16" s="33"/>
      <c r="P16" s="18"/>
      <c r="Q16" s="18"/>
      <c r="R16" s="18"/>
      <c r="S16" s="19"/>
      <c r="T16" s="19"/>
      <c r="U16" s="20"/>
      <c r="V16" s="18"/>
      <c r="W16" s="18"/>
      <c r="X16" s="18"/>
      <c r="Y16" s="18"/>
      <c r="Z16" s="19"/>
      <c r="AA16" s="20"/>
      <c r="AB16" s="19"/>
      <c r="AC16" s="2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5" customFormat="1" ht="12.75">
      <c r="A17" s="39" t="s">
        <v>18</v>
      </c>
      <c r="B17" s="39"/>
      <c r="E17" s="5" t="s">
        <v>28</v>
      </c>
      <c r="I17" s="31"/>
      <c r="J17" s="26"/>
      <c r="K17" s="26"/>
      <c r="L17" s="26"/>
      <c r="M17" s="26"/>
      <c r="N17" s="12"/>
      <c r="O17" s="33"/>
      <c r="P17" s="18"/>
      <c r="Q17" s="18"/>
      <c r="R17" s="18"/>
      <c r="S17" s="19"/>
      <c r="T17" s="19"/>
      <c r="U17" s="20"/>
      <c r="V17" s="18"/>
      <c r="W17" s="18"/>
      <c r="X17" s="18"/>
      <c r="Y17" s="18"/>
      <c r="Z17" s="19"/>
      <c r="AA17" s="20"/>
      <c r="AB17" s="19"/>
      <c r="AC17" s="22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</sheetData>
  <sheetProtection/>
  <mergeCells count="10">
    <mergeCell ref="G3:G4"/>
    <mergeCell ref="H3:H4"/>
    <mergeCell ref="I3:M3"/>
    <mergeCell ref="N3:R3"/>
    <mergeCell ref="A3:A4"/>
    <mergeCell ref="C3:C4"/>
    <mergeCell ref="D3:D4"/>
    <mergeCell ref="E3:E4"/>
    <mergeCell ref="F3:F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43" bestFit="1" customWidth="1"/>
    <col min="2" max="2" width="6.00390625" style="43" customWidth="1"/>
    <col min="3" max="3" width="6.25390625" style="43" customWidth="1"/>
    <col min="4" max="4" width="49.125" style="43" customWidth="1"/>
    <col min="5" max="5" width="28.625" style="43" bestFit="1" customWidth="1"/>
    <col min="6" max="6" width="18.625" style="43" bestFit="1" customWidth="1"/>
    <col min="7" max="7" width="6.625" style="51" bestFit="1" customWidth="1"/>
    <col min="8" max="8" width="11.125" style="43" customWidth="1"/>
    <col min="9" max="9" width="11.00390625" style="43" customWidth="1"/>
    <col min="10" max="10" width="9.125" style="98" customWidth="1"/>
    <col min="11" max="11" width="12.125" style="98" customWidth="1"/>
    <col min="12" max="16384" width="9.125" style="43" customWidth="1"/>
  </cols>
  <sheetData>
    <row r="1" spans="1:52" s="5" customFormat="1" ht="19.5" customHeight="1">
      <c r="A1" s="40" t="s">
        <v>55</v>
      </c>
      <c r="B1" s="40"/>
      <c r="D1" s="132"/>
      <c r="E1" s="17"/>
      <c r="F1" s="17"/>
      <c r="G1" s="25"/>
      <c r="H1" s="25"/>
      <c r="I1" s="25"/>
      <c r="J1" s="25"/>
      <c r="K1" s="35"/>
      <c r="L1" s="32"/>
      <c r="M1" s="17"/>
      <c r="N1" s="17"/>
      <c r="O1" s="19"/>
      <c r="P1" s="20"/>
      <c r="Q1" s="19"/>
      <c r="R1" s="20"/>
      <c r="S1" s="18"/>
      <c r="T1" s="18"/>
      <c r="U1" s="18"/>
      <c r="V1" s="18"/>
      <c r="W1" s="19"/>
      <c r="X1" s="20"/>
      <c r="Y1" s="19"/>
      <c r="Z1" s="22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4:11" s="45" customFormat="1" ht="12" thickBot="1">
      <c r="D2" s="46"/>
      <c r="E2" s="46"/>
      <c r="F2" s="46"/>
      <c r="G2" s="47"/>
      <c r="H2" s="46"/>
      <c r="I2" s="46"/>
      <c r="J2" s="96"/>
      <c r="K2" s="96"/>
    </row>
    <row r="3" spans="1:11" s="44" customFormat="1" ht="12.75" customHeight="1">
      <c r="A3" s="262" t="s">
        <v>8</v>
      </c>
      <c r="B3" s="264" t="s">
        <v>39</v>
      </c>
      <c r="C3" s="266" t="s">
        <v>2</v>
      </c>
      <c r="D3" s="266" t="s">
        <v>3</v>
      </c>
      <c r="E3" s="266" t="s">
        <v>17</v>
      </c>
      <c r="F3" s="266" t="s">
        <v>4</v>
      </c>
      <c r="G3" s="291" t="s">
        <v>16</v>
      </c>
      <c r="H3" s="270" t="s">
        <v>14</v>
      </c>
      <c r="I3" s="271"/>
      <c r="J3" s="294" t="s">
        <v>29</v>
      </c>
      <c r="K3" s="288" t="s">
        <v>30</v>
      </c>
    </row>
    <row r="4" spans="1:11" s="48" customFormat="1" ht="12" thickBot="1">
      <c r="A4" s="293"/>
      <c r="B4" s="287"/>
      <c r="C4" s="290"/>
      <c r="D4" s="290"/>
      <c r="E4" s="290"/>
      <c r="F4" s="290"/>
      <c r="G4" s="292"/>
      <c r="H4" s="94" t="s">
        <v>25</v>
      </c>
      <c r="I4" s="95" t="s">
        <v>15</v>
      </c>
      <c r="J4" s="295"/>
      <c r="K4" s="289"/>
    </row>
    <row r="5" spans="1:11" ht="12.75">
      <c r="A5" s="108"/>
      <c r="B5" s="130"/>
      <c r="C5" s="109"/>
      <c r="D5" s="120" t="s">
        <v>48</v>
      </c>
      <c r="E5" s="120"/>
      <c r="F5" s="109"/>
      <c r="G5" s="110"/>
      <c r="H5" s="109"/>
      <c r="I5" s="111"/>
      <c r="J5" s="112"/>
      <c r="K5" s="113"/>
    </row>
    <row r="6" spans="1:11" ht="12.75">
      <c r="A6" s="52">
        <v>1</v>
      </c>
      <c r="B6" s="105" t="s">
        <v>100</v>
      </c>
      <c r="C6" s="4">
        <v>44</v>
      </c>
      <c r="D6" s="4" t="s">
        <v>146</v>
      </c>
      <c r="E6" s="4" t="s">
        <v>105</v>
      </c>
      <c r="F6" s="4" t="s">
        <v>62</v>
      </c>
      <c r="G6" s="3">
        <v>42.8</v>
      </c>
      <c r="H6" s="4">
        <v>22.5</v>
      </c>
      <c r="I6" s="86">
        <v>39</v>
      </c>
      <c r="J6" s="101">
        <v>0</v>
      </c>
      <c r="K6" s="102">
        <f>H6*I6*J6</f>
        <v>0</v>
      </c>
    </row>
    <row r="7" spans="1:11" ht="12.75">
      <c r="A7" s="57">
        <v>1</v>
      </c>
      <c r="B7" s="105" t="s">
        <v>100</v>
      </c>
      <c r="C7" s="4">
        <v>56</v>
      </c>
      <c r="D7" s="50" t="s">
        <v>147</v>
      </c>
      <c r="E7" s="50" t="s">
        <v>85</v>
      </c>
      <c r="F7" s="4" t="s">
        <v>66</v>
      </c>
      <c r="G7" s="58">
        <v>53.8</v>
      </c>
      <c r="H7" s="50">
        <v>27.5</v>
      </c>
      <c r="I7" s="92">
        <v>23</v>
      </c>
      <c r="J7" s="101">
        <v>0</v>
      </c>
      <c r="K7" s="102">
        <f>H7*I7*J7</f>
        <v>0</v>
      </c>
    </row>
    <row r="8" spans="1:11" ht="12.75">
      <c r="A8" s="52"/>
      <c r="B8" s="105"/>
      <c r="C8" s="4"/>
      <c r="D8" s="41" t="s">
        <v>49</v>
      </c>
      <c r="E8" s="41"/>
      <c r="F8" s="4"/>
      <c r="G8" s="3"/>
      <c r="H8" s="4"/>
      <c r="I8" s="4"/>
      <c r="J8" s="97"/>
      <c r="K8" s="99"/>
    </row>
    <row r="9" spans="1:11" ht="12.75">
      <c r="A9" s="52">
        <v>1</v>
      </c>
      <c r="B9" s="105" t="s">
        <v>100</v>
      </c>
      <c r="C9" s="4">
        <v>48</v>
      </c>
      <c r="D9" s="4" t="s">
        <v>148</v>
      </c>
      <c r="E9" s="4" t="s">
        <v>85</v>
      </c>
      <c r="F9" s="4" t="s">
        <v>141</v>
      </c>
      <c r="G9" s="3">
        <v>45</v>
      </c>
      <c r="H9" s="4">
        <v>22.5</v>
      </c>
      <c r="I9" s="4">
        <v>76</v>
      </c>
      <c r="J9" s="101">
        <v>0</v>
      </c>
      <c r="K9" s="102">
        <f>H9*I9*J9</f>
        <v>0</v>
      </c>
    </row>
    <row r="10" spans="1:11" ht="12.75">
      <c r="A10" s="57">
        <v>1</v>
      </c>
      <c r="B10" s="105" t="s">
        <v>100</v>
      </c>
      <c r="C10" s="4">
        <v>100</v>
      </c>
      <c r="D10" s="50" t="s">
        <v>72</v>
      </c>
      <c r="E10" s="50" t="s">
        <v>73</v>
      </c>
      <c r="F10" s="4" t="s">
        <v>74</v>
      </c>
      <c r="G10" s="58">
        <v>94.3</v>
      </c>
      <c r="H10" s="50">
        <v>47.5</v>
      </c>
      <c r="I10" s="92">
        <v>51</v>
      </c>
      <c r="J10" s="101">
        <v>0</v>
      </c>
      <c r="K10" s="102">
        <f>H10*I10*J10</f>
        <v>0</v>
      </c>
    </row>
    <row r="11" spans="1:11" ht="12.75">
      <c r="A11" s="52"/>
      <c r="B11" s="105"/>
      <c r="C11" s="4"/>
      <c r="D11" s="41" t="s">
        <v>50</v>
      </c>
      <c r="E11" s="41"/>
      <c r="F11" s="4"/>
      <c r="G11" s="3"/>
      <c r="H11" s="4"/>
      <c r="I11" s="86"/>
      <c r="J11" s="97"/>
      <c r="K11" s="99"/>
    </row>
    <row r="12" spans="1:11" ht="12.75">
      <c r="A12" s="52">
        <v>1</v>
      </c>
      <c r="B12" s="105" t="s">
        <v>100</v>
      </c>
      <c r="C12" s="4">
        <v>82.5</v>
      </c>
      <c r="D12" s="4" t="s">
        <v>149</v>
      </c>
      <c r="E12" s="4" t="s">
        <v>85</v>
      </c>
      <c r="F12" s="4" t="s">
        <v>117</v>
      </c>
      <c r="G12" s="3">
        <v>76.05</v>
      </c>
      <c r="H12" s="4">
        <v>77.5</v>
      </c>
      <c r="I12" s="86">
        <v>19</v>
      </c>
      <c r="J12" s="101">
        <v>0</v>
      </c>
      <c r="K12" s="102">
        <f>H12*I12*J12</f>
        <v>0</v>
      </c>
    </row>
    <row r="13" spans="1:11" ht="13.5" thickBot="1">
      <c r="A13" s="53">
        <v>1</v>
      </c>
      <c r="B13" s="106" t="s">
        <v>100</v>
      </c>
      <c r="C13" s="54">
        <v>100</v>
      </c>
      <c r="D13" s="54" t="s">
        <v>111</v>
      </c>
      <c r="E13" s="54" t="s">
        <v>85</v>
      </c>
      <c r="F13" s="54" t="s">
        <v>71</v>
      </c>
      <c r="G13" s="56">
        <v>95.55</v>
      </c>
      <c r="H13" s="54">
        <v>97.5</v>
      </c>
      <c r="I13" s="93">
        <v>27</v>
      </c>
      <c r="J13" s="103">
        <v>0</v>
      </c>
      <c r="K13" s="104">
        <f>H13*I13*J13</f>
        <v>0</v>
      </c>
    </row>
    <row r="15" spans="1:54" s="5" customFormat="1" ht="12.75">
      <c r="A15" s="39" t="s">
        <v>10</v>
      </c>
      <c r="D15" s="5" t="s">
        <v>11</v>
      </c>
      <c r="H15" s="31"/>
      <c r="I15" s="26"/>
      <c r="J15" s="26"/>
      <c r="K15" s="26"/>
      <c r="L15" s="26"/>
      <c r="M15" s="12"/>
      <c r="N15" s="33"/>
      <c r="O15" s="18"/>
      <c r="P15" s="19"/>
      <c r="Q15" s="20"/>
      <c r="R15" s="19"/>
      <c r="S15" s="20"/>
      <c r="T15" s="18"/>
      <c r="U15" s="18"/>
      <c r="V15" s="18"/>
      <c r="W15" s="18"/>
      <c r="X15" s="19"/>
      <c r="Y15" s="20"/>
      <c r="Z15" s="19"/>
      <c r="AA15" s="22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5" customFormat="1" ht="12.75">
      <c r="A16" s="39" t="s">
        <v>37</v>
      </c>
      <c r="D16" s="5" t="s">
        <v>38</v>
      </c>
      <c r="H16" s="31"/>
      <c r="I16" s="26"/>
      <c r="J16" s="26"/>
      <c r="K16" s="26"/>
      <c r="L16" s="26"/>
      <c r="M16" s="12"/>
      <c r="N16" s="33"/>
      <c r="O16" s="18"/>
      <c r="P16" s="19"/>
      <c r="Q16" s="20"/>
      <c r="R16" s="19"/>
      <c r="S16" s="20"/>
      <c r="T16" s="18"/>
      <c r="U16" s="18"/>
      <c r="V16" s="18"/>
      <c r="W16" s="18"/>
      <c r="X16" s="19"/>
      <c r="Y16" s="20"/>
      <c r="Z16" s="19"/>
      <c r="AA16" s="22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5" customFormat="1" ht="12.75">
      <c r="A17" s="39" t="s">
        <v>12</v>
      </c>
      <c r="D17" s="5" t="s">
        <v>13</v>
      </c>
      <c r="H17" s="31"/>
      <c r="I17" s="26"/>
      <c r="J17" s="26"/>
      <c r="K17" s="26"/>
      <c r="L17" s="26"/>
      <c r="M17" s="12"/>
      <c r="N17" s="33"/>
      <c r="O17" s="18"/>
      <c r="P17" s="19"/>
      <c r="Q17" s="20"/>
      <c r="R17" s="19"/>
      <c r="S17" s="20"/>
      <c r="T17" s="18"/>
      <c r="U17" s="18"/>
      <c r="V17" s="18"/>
      <c r="W17" s="18"/>
      <c r="X17" s="19"/>
      <c r="Y17" s="20"/>
      <c r="Z17" s="19"/>
      <c r="AA17" s="22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5" customFormat="1" ht="12.75">
      <c r="A18" s="39" t="s">
        <v>18</v>
      </c>
      <c r="D18" s="5" t="s">
        <v>28</v>
      </c>
      <c r="H18" s="31"/>
      <c r="I18" s="26"/>
      <c r="J18" s="26"/>
      <c r="K18" s="26"/>
      <c r="L18" s="26"/>
      <c r="M18" s="12"/>
      <c r="N18" s="33"/>
      <c r="O18" s="18"/>
      <c r="P18" s="19"/>
      <c r="Q18" s="20"/>
      <c r="R18" s="19"/>
      <c r="S18" s="20"/>
      <c r="T18" s="18"/>
      <c r="U18" s="18"/>
      <c r="V18" s="18"/>
      <c r="W18" s="18"/>
      <c r="X18" s="19"/>
      <c r="Y18" s="20"/>
      <c r="Z18" s="19"/>
      <c r="AA18" s="22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</sheetData>
  <sheetProtection/>
  <mergeCells count="10">
    <mergeCell ref="K3:K4"/>
    <mergeCell ref="F3:F4"/>
    <mergeCell ref="G3:G4"/>
    <mergeCell ref="H3:I3"/>
    <mergeCell ref="A3:A4"/>
    <mergeCell ref="C3:C4"/>
    <mergeCell ref="D3:D4"/>
    <mergeCell ref="E3:E4"/>
    <mergeCell ref="J3:J4"/>
    <mergeCell ref="B3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1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43" bestFit="1" customWidth="1"/>
    <col min="2" max="2" width="6.00390625" style="43" customWidth="1"/>
    <col min="3" max="3" width="11.00390625" style="43" customWidth="1"/>
    <col min="4" max="4" width="33.875" style="43" customWidth="1"/>
    <col min="5" max="5" width="28.625" style="43" bestFit="1" customWidth="1"/>
    <col min="6" max="6" width="15.375" style="43" customWidth="1"/>
    <col min="7" max="7" width="15.25390625" style="43" customWidth="1"/>
    <col min="8" max="8" width="6.625" style="51" bestFit="1" customWidth="1"/>
    <col min="9" max="9" width="11.125" style="43" customWidth="1"/>
    <col min="10" max="10" width="11.00390625" style="98" customWidth="1"/>
    <col min="11" max="16384" width="9.125" style="43" customWidth="1"/>
  </cols>
  <sheetData>
    <row r="1" spans="1:54" s="5" customFormat="1" ht="19.5" customHeight="1">
      <c r="A1" s="40" t="s">
        <v>55</v>
      </c>
      <c r="B1" s="40"/>
      <c r="C1" s="40"/>
      <c r="E1" s="132"/>
      <c r="F1" s="17"/>
      <c r="G1" s="17"/>
      <c r="H1" s="17"/>
      <c r="I1" s="25"/>
      <c r="J1" s="25"/>
      <c r="K1" s="25"/>
      <c r="L1" s="25"/>
      <c r="M1" s="35"/>
      <c r="N1" s="32"/>
      <c r="O1" s="17"/>
      <c r="P1" s="17"/>
      <c r="Q1" s="19"/>
      <c r="R1" s="20"/>
      <c r="S1" s="19"/>
      <c r="T1" s="20"/>
      <c r="U1" s="18"/>
      <c r="V1" s="18"/>
      <c r="W1" s="18"/>
      <c r="X1" s="18"/>
      <c r="Y1" s="19"/>
      <c r="Z1" s="20"/>
      <c r="AA1" s="19"/>
      <c r="AB1" s="2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4:10" s="45" customFormat="1" ht="12" thickBot="1">
      <c r="D2" s="46"/>
      <c r="E2" s="46"/>
      <c r="F2" s="46"/>
      <c r="G2" s="46"/>
      <c r="H2" s="47"/>
      <c r="I2" s="46"/>
      <c r="J2" s="100"/>
    </row>
    <row r="3" spans="1:10" s="44" customFormat="1" ht="12.75" customHeight="1">
      <c r="A3" s="262" t="s">
        <v>8</v>
      </c>
      <c r="B3" s="264" t="s">
        <v>39</v>
      </c>
      <c r="C3" s="266" t="s">
        <v>20</v>
      </c>
      <c r="D3" s="266" t="s">
        <v>3</v>
      </c>
      <c r="E3" s="266" t="s">
        <v>17</v>
      </c>
      <c r="F3" s="266" t="s">
        <v>152</v>
      </c>
      <c r="G3" s="266" t="s">
        <v>4</v>
      </c>
      <c r="H3" s="291" t="s">
        <v>16</v>
      </c>
      <c r="I3" s="296" t="s">
        <v>15</v>
      </c>
      <c r="J3" s="298" t="s">
        <v>21</v>
      </c>
    </row>
    <row r="4" spans="1:10" s="48" customFormat="1" ht="12" thickBot="1">
      <c r="A4" s="293"/>
      <c r="B4" s="287"/>
      <c r="C4" s="290"/>
      <c r="D4" s="290"/>
      <c r="E4" s="290"/>
      <c r="F4" s="290"/>
      <c r="G4" s="290"/>
      <c r="H4" s="292"/>
      <c r="I4" s="297"/>
      <c r="J4" s="299"/>
    </row>
    <row r="5" spans="1:10" ht="12.75">
      <c r="A5" s="57"/>
      <c r="B5" s="131"/>
      <c r="C5" s="50"/>
      <c r="D5" s="205" t="s">
        <v>95</v>
      </c>
      <c r="E5" s="50"/>
      <c r="F5" s="50"/>
      <c r="G5" s="50"/>
      <c r="H5" s="58"/>
      <c r="I5" s="50"/>
      <c r="J5" s="206"/>
    </row>
    <row r="6" spans="1:10" ht="12.75">
      <c r="A6" s="52"/>
      <c r="B6" s="105"/>
      <c r="C6" s="4"/>
      <c r="D6" s="41" t="s">
        <v>27</v>
      </c>
      <c r="E6" s="4"/>
      <c r="F6" s="4"/>
      <c r="G6" s="4"/>
      <c r="H6" s="3"/>
      <c r="I6" s="4"/>
      <c r="J6" s="99"/>
    </row>
    <row r="7" spans="1:10" ht="12.75">
      <c r="A7" s="84">
        <v>1</v>
      </c>
      <c r="B7" s="136" t="s">
        <v>56</v>
      </c>
      <c r="C7" s="61">
        <v>35</v>
      </c>
      <c r="D7" s="202" t="s">
        <v>150</v>
      </c>
      <c r="E7" s="61" t="s">
        <v>151</v>
      </c>
      <c r="F7" s="62">
        <v>27994</v>
      </c>
      <c r="G7" s="61" t="s">
        <v>80</v>
      </c>
      <c r="H7" s="64">
        <v>58.3</v>
      </c>
      <c r="I7" s="4">
        <v>39</v>
      </c>
      <c r="J7" s="102">
        <f>C7*I7/H7</f>
        <v>23.413379073756435</v>
      </c>
    </row>
    <row r="8" spans="1:10" ht="12.75">
      <c r="A8" s="57"/>
      <c r="B8" s="131"/>
      <c r="C8" s="4"/>
      <c r="D8" s="89" t="s">
        <v>26</v>
      </c>
      <c r="E8" s="50"/>
      <c r="F8" s="4"/>
      <c r="G8" s="4"/>
      <c r="H8" s="58"/>
      <c r="I8" s="50"/>
      <c r="J8" s="102"/>
    </row>
    <row r="9" spans="1:10" ht="12.75">
      <c r="A9" s="57">
        <v>1</v>
      </c>
      <c r="B9" s="131" t="s">
        <v>56</v>
      </c>
      <c r="C9" s="4">
        <v>55</v>
      </c>
      <c r="D9" s="203" t="s">
        <v>153</v>
      </c>
      <c r="E9" s="50" t="s">
        <v>73</v>
      </c>
      <c r="F9" s="2">
        <v>36748</v>
      </c>
      <c r="G9" s="4" t="s">
        <v>154</v>
      </c>
      <c r="H9" s="58">
        <v>85.03</v>
      </c>
      <c r="I9" s="50">
        <v>52</v>
      </c>
      <c r="J9" s="102">
        <f aca="true" t="shared" si="0" ref="J9:J16">C9*I9/H9</f>
        <v>33.63518758085382</v>
      </c>
    </row>
    <row r="10" spans="1:10" ht="12.75">
      <c r="A10" s="52"/>
      <c r="B10" s="105"/>
      <c r="C10" s="4"/>
      <c r="D10" s="204" t="s">
        <v>99</v>
      </c>
      <c r="E10" s="4"/>
      <c r="F10" s="4"/>
      <c r="G10" s="4"/>
      <c r="H10" s="3"/>
      <c r="I10" s="4"/>
      <c r="J10" s="102"/>
    </row>
    <row r="11" spans="1:10" ht="12.75">
      <c r="A11" s="57"/>
      <c r="B11" s="131"/>
      <c r="C11" s="4"/>
      <c r="D11" s="89" t="s">
        <v>26</v>
      </c>
      <c r="E11" s="50"/>
      <c r="F11" s="4"/>
      <c r="G11" s="4"/>
      <c r="H11" s="58"/>
      <c r="I11" s="50"/>
      <c r="J11" s="102"/>
    </row>
    <row r="12" spans="1:10" ht="12.75">
      <c r="A12" s="57">
        <v>1</v>
      </c>
      <c r="B12" s="131" t="s">
        <v>100</v>
      </c>
      <c r="C12" s="4">
        <v>55</v>
      </c>
      <c r="D12" s="203" t="s">
        <v>155</v>
      </c>
      <c r="E12" s="50" t="s">
        <v>156</v>
      </c>
      <c r="F12" s="2">
        <v>30387</v>
      </c>
      <c r="G12" s="4" t="s">
        <v>66</v>
      </c>
      <c r="H12" s="58">
        <v>108.9</v>
      </c>
      <c r="I12" s="50">
        <v>67</v>
      </c>
      <c r="J12" s="102">
        <f t="shared" si="0"/>
        <v>33.838383838383834</v>
      </c>
    </row>
    <row r="13" spans="1:10" ht="12.75">
      <c r="A13" s="52"/>
      <c r="B13" s="131"/>
      <c r="C13" s="4"/>
      <c r="D13" s="173"/>
      <c r="E13" s="4"/>
      <c r="F13" s="4"/>
      <c r="G13" s="4"/>
      <c r="H13" s="3"/>
      <c r="I13" s="4"/>
      <c r="J13" s="102"/>
    </row>
    <row r="14" spans="1:10" ht="12.75">
      <c r="A14" s="57">
        <v>1</v>
      </c>
      <c r="B14" s="131" t="s">
        <v>100</v>
      </c>
      <c r="C14" s="4">
        <v>75</v>
      </c>
      <c r="D14" s="203" t="s">
        <v>157</v>
      </c>
      <c r="E14" s="50" t="s">
        <v>158</v>
      </c>
      <c r="F14" s="2">
        <v>25847</v>
      </c>
      <c r="G14" s="4" t="s">
        <v>62</v>
      </c>
      <c r="H14" s="58">
        <v>110.25</v>
      </c>
      <c r="I14" s="50">
        <v>20</v>
      </c>
      <c r="J14" s="102">
        <f t="shared" si="0"/>
        <v>13.605442176870747</v>
      </c>
    </row>
    <row r="15" spans="1:10" ht="12.75">
      <c r="A15" s="52"/>
      <c r="B15" s="131" t="s">
        <v>100</v>
      </c>
      <c r="C15" s="4"/>
      <c r="D15" s="173"/>
      <c r="E15" s="4"/>
      <c r="F15" s="4"/>
      <c r="G15" s="4"/>
      <c r="H15" s="3"/>
      <c r="I15" s="4"/>
      <c r="J15" s="102"/>
    </row>
    <row r="16" spans="1:10" ht="13.5" thickBot="1">
      <c r="A16" s="53">
        <v>1</v>
      </c>
      <c r="B16" s="106" t="s">
        <v>100</v>
      </c>
      <c r="C16" s="54">
        <v>100</v>
      </c>
      <c r="D16" s="175" t="s">
        <v>131</v>
      </c>
      <c r="E16" s="54" t="s">
        <v>73</v>
      </c>
      <c r="F16" s="55">
        <v>29843</v>
      </c>
      <c r="G16" s="54" t="s">
        <v>66</v>
      </c>
      <c r="H16" s="56">
        <v>95.6</v>
      </c>
      <c r="I16" s="54">
        <v>21</v>
      </c>
      <c r="J16" s="104">
        <f t="shared" si="0"/>
        <v>21.96652719665272</v>
      </c>
    </row>
    <row r="18" spans="1:56" s="5" customFormat="1" ht="12.75">
      <c r="A18" s="39" t="s">
        <v>10</v>
      </c>
      <c r="B18" s="39"/>
      <c r="E18" s="5" t="s">
        <v>11</v>
      </c>
      <c r="J18" s="31"/>
      <c r="K18" s="26"/>
      <c r="L18" s="26"/>
      <c r="M18" s="26"/>
      <c r="N18" s="26"/>
      <c r="O18" s="12"/>
      <c r="P18" s="33"/>
      <c r="Q18" s="18"/>
      <c r="R18" s="19"/>
      <c r="S18" s="20"/>
      <c r="T18" s="19"/>
      <c r="U18" s="20"/>
      <c r="V18" s="18"/>
      <c r="W18" s="18"/>
      <c r="X18" s="18"/>
      <c r="Y18" s="18"/>
      <c r="Z18" s="19"/>
      <c r="AA18" s="20"/>
      <c r="AB18" s="19"/>
      <c r="AC18" s="22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5" customFormat="1" ht="12.75">
      <c r="A19" s="39" t="s">
        <v>37</v>
      </c>
      <c r="B19" s="39"/>
      <c r="E19" s="5" t="s">
        <v>38</v>
      </c>
      <c r="J19" s="31"/>
      <c r="K19" s="26"/>
      <c r="L19" s="26"/>
      <c r="M19" s="26"/>
      <c r="N19" s="26"/>
      <c r="O19" s="12"/>
      <c r="P19" s="33"/>
      <c r="Q19" s="18"/>
      <c r="R19" s="19"/>
      <c r="S19" s="20"/>
      <c r="T19" s="19"/>
      <c r="U19" s="20"/>
      <c r="V19" s="18"/>
      <c r="W19" s="18"/>
      <c r="X19" s="18"/>
      <c r="Y19" s="18"/>
      <c r="Z19" s="19"/>
      <c r="AA19" s="20"/>
      <c r="AB19" s="19"/>
      <c r="AC19" s="22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5" customFormat="1" ht="12.75">
      <c r="A20" s="39" t="s">
        <v>12</v>
      </c>
      <c r="B20" s="39"/>
      <c r="E20" s="5" t="s">
        <v>13</v>
      </c>
      <c r="J20" s="31"/>
      <c r="K20" s="26"/>
      <c r="L20" s="26"/>
      <c r="M20" s="26"/>
      <c r="N20" s="26"/>
      <c r="O20" s="12"/>
      <c r="P20" s="33"/>
      <c r="Q20" s="18"/>
      <c r="R20" s="19"/>
      <c r="S20" s="20"/>
      <c r="T20" s="19"/>
      <c r="U20" s="20"/>
      <c r="V20" s="18"/>
      <c r="W20" s="18"/>
      <c r="X20" s="18"/>
      <c r="Y20" s="18"/>
      <c r="Z20" s="19"/>
      <c r="AA20" s="20"/>
      <c r="AB20" s="19"/>
      <c r="AC20" s="2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5" customFormat="1" ht="12.75">
      <c r="A21" s="39" t="s">
        <v>18</v>
      </c>
      <c r="B21" s="39"/>
      <c r="E21" s="5" t="s">
        <v>28</v>
      </c>
      <c r="J21" s="31"/>
      <c r="K21" s="26"/>
      <c r="L21" s="26"/>
      <c r="M21" s="26"/>
      <c r="N21" s="26"/>
      <c r="O21" s="12"/>
      <c r="P21" s="33"/>
      <c r="Q21" s="18"/>
      <c r="R21" s="19"/>
      <c r="S21" s="20"/>
      <c r="T21" s="19"/>
      <c r="U21" s="20"/>
      <c r="V21" s="18"/>
      <c r="W21" s="18"/>
      <c r="X21" s="18"/>
      <c r="Y21" s="18"/>
      <c r="Z21" s="19"/>
      <c r="AA21" s="20"/>
      <c r="AB21" s="19"/>
      <c r="AC21" s="22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</sheetData>
  <sheetProtection/>
  <mergeCells count="10">
    <mergeCell ref="F3:F4"/>
    <mergeCell ref="B3:B4"/>
    <mergeCell ref="H3:H4"/>
    <mergeCell ref="I3:I4"/>
    <mergeCell ref="J3:J4"/>
    <mergeCell ref="A3:A4"/>
    <mergeCell ref="C3:C4"/>
    <mergeCell ref="D3:D4"/>
    <mergeCell ref="E3:E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"/>
  <sheetViews>
    <sheetView zoomScalePageLayoutView="0" workbookViewId="0" topLeftCell="A1">
      <selection activeCell="A3" sqref="A3:A4"/>
    </sheetView>
  </sheetViews>
  <sheetFormatPr defaultColWidth="8.75390625" defaultRowHeight="12.75"/>
  <cols>
    <col min="1" max="1" width="7.125" style="0" customWidth="1"/>
    <col min="2" max="2" width="6.00390625" style="0" customWidth="1"/>
    <col min="3" max="3" width="7.00390625" style="0" customWidth="1"/>
    <col min="4" max="4" width="35.75390625" style="0" customWidth="1"/>
    <col min="5" max="5" width="13.25390625" style="0" customWidth="1"/>
    <col min="6" max="6" width="12.125" style="0" customWidth="1"/>
    <col min="7" max="7" width="11.75390625" style="0" customWidth="1"/>
    <col min="8" max="8" width="8.00390625" style="0" customWidth="1"/>
    <col min="9" max="9" width="8.75390625" style="0" customWidth="1"/>
    <col min="10" max="10" width="5.875" style="0" customWidth="1"/>
    <col min="11" max="11" width="6.25390625" style="0" customWidth="1"/>
    <col min="12" max="12" width="6.125" style="0" customWidth="1"/>
    <col min="13" max="13" width="2.00390625" style="0" customWidth="1"/>
    <col min="14" max="15" width="8.75390625" style="0" customWidth="1"/>
    <col min="16" max="16" width="6.375" style="0" customWidth="1"/>
    <col min="17" max="18" width="6.75390625" style="0" customWidth="1"/>
    <col min="19" max="19" width="1.625" style="0" customWidth="1"/>
    <col min="20" max="23" width="8.75390625" style="0" customWidth="1"/>
    <col min="24" max="24" width="11.125" style="0" customWidth="1"/>
  </cols>
  <sheetData>
    <row r="1" spans="1:53" s="5" customFormat="1" ht="19.5" customHeight="1">
      <c r="A1" s="40" t="s">
        <v>55</v>
      </c>
      <c r="B1" s="40"/>
      <c r="D1" s="132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9"/>
      <c r="Q1" s="20"/>
      <c r="R1" s="19"/>
      <c r="S1" s="20"/>
      <c r="T1" s="18"/>
      <c r="U1" s="18"/>
      <c r="V1" s="18"/>
      <c r="W1" s="18"/>
      <c r="X1" s="19"/>
      <c r="Y1" s="19"/>
      <c r="Z1" s="22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ht="13.5" thickBot="1"/>
    <row r="3" spans="1:24" s="43" customFormat="1" ht="12.75">
      <c r="A3" s="266" t="s">
        <v>8</v>
      </c>
      <c r="B3" s="264" t="s">
        <v>39</v>
      </c>
      <c r="C3" s="266" t="s">
        <v>2</v>
      </c>
      <c r="D3" s="266" t="s">
        <v>3</v>
      </c>
      <c r="E3" s="266" t="s">
        <v>17</v>
      </c>
      <c r="F3" s="264" t="s">
        <v>7</v>
      </c>
      <c r="G3" s="264" t="s">
        <v>4</v>
      </c>
      <c r="H3" s="275" t="s">
        <v>1</v>
      </c>
      <c r="I3" s="268" t="s">
        <v>0</v>
      </c>
      <c r="J3" s="270" t="s">
        <v>161</v>
      </c>
      <c r="K3" s="271"/>
      <c r="L3" s="271"/>
      <c r="M3" s="271"/>
      <c r="N3" s="271"/>
      <c r="O3" s="272"/>
      <c r="P3" s="270" t="s">
        <v>162</v>
      </c>
      <c r="Q3" s="271"/>
      <c r="R3" s="271"/>
      <c r="S3" s="271"/>
      <c r="T3" s="271"/>
      <c r="U3" s="272"/>
      <c r="V3" s="270" t="s">
        <v>42</v>
      </c>
      <c r="W3" s="272"/>
      <c r="X3" s="273" t="s">
        <v>9</v>
      </c>
    </row>
    <row r="4" spans="1:24" s="48" customFormat="1" ht="12" thickBot="1">
      <c r="A4" s="267"/>
      <c r="B4" s="265"/>
      <c r="C4" s="267"/>
      <c r="D4" s="267"/>
      <c r="E4" s="267"/>
      <c r="F4" s="265"/>
      <c r="G4" s="265"/>
      <c r="H4" s="276"/>
      <c r="I4" s="269"/>
      <c r="J4" s="49">
        <v>1</v>
      </c>
      <c r="K4" s="114">
        <v>2</v>
      </c>
      <c r="L4" s="114">
        <v>3</v>
      </c>
      <c r="M4" s="49">
        <v>4</v>
      </c>
      <c r="N4" s="49" t="s">
        <v>6</v>
      </c>
      <c r="O4" s="115" t="s">
        <v>0</v>
      </c>
      <c r="P4" s="49">
        <v>1</v>
      </c>
      <c r="Q4" s="114">
        <v>2</v>
      </c>
      <c r="R4" s="49">
        <v>3</v>
      </c>
      <c r="S4" s="49">
        <v>4</v>
      </c>
      <c r="T4" s="49" t="s">
        <v>6</v>
      </c>
      <c r="U4" s="115" t="s">
        <v>0</v>
      </c>
      <c r="V4" s="49" t="s">
        <v>43</v>
      </c>
      <c r="W4" s="115" t="s">
        <v>0</v>
      </c>
      <c r="X4" s="274"/>
    </row>
    <row r="5" spans="1:24" s="43" customFormat="1" ht="12.75">
      <c r="A5" s="108"/>
      <c r="B5" s="109"/>
      <c r="C5" s="109"/>
      <c r="D5" s="120" t="s">
        <v>159</v>
      </c>
      <c r="E5" s="120"/>
      <c r="F5" s="121"/>
      <c r="G5" s="122"/>
      <c r="H5" s="110"/>
      <c r="I5" s="123"/>
      <c r="J5" s="124"/>
      <c r="K5" s="109"/>
      <c r="L5" s="120"/>
      <c r="M5" s="122"/>
      <c r="N5" s="109"/>
      <c r="O5" s="123"/>
      <c r="P5" s="109"/>
      <c r="Q5" s="109"/>
      <c r="R5" s="109"/>
      <c r="S5" s="122"/>
      <c r="T5" s="120"/>
      <c r="U5" s="123"/>
      <c r="V5" s="120"/>
      <c r="W5" s="123"/>
      <c r="X5" s="171"/>
    </row>
    <row r="6" spans="1:24" s="43" customFormat="1" ht="12.75">
      <c r="A6" s="52"/>
      <c r="B6" s="4"/>
      <c r="C6" s="4"/>
      <c r="D6" s="41" t="s">
        <v>44</v>
      </c>
      <c r="E6" s="41"/>
      <c r="F6" s="2"/>
      <c r="G6" s="116"/>
      <c r="H6" s="3"/>
      <c r="I6" s="117"/>
      <c r="J6" s="118"/>
      <c r="K6" s="4"/>
      <c r="L6" s="4"/>
      <c r="M6" s="116"/>
      <c r="N6" s="4"/>
      <c r="O6" s="117"/>
      <c r="P6" s="4"/>
      <c r="Q6" s="4"/>
      <c r="R6" s="4"/>
      <c r="S6" s="116"/>
      <c r="T6" s="4"/>
      <c r="U6" s="117"/>
      <c r="V6" s="41"/>
      <c r="W6" s="117"/>
      <c r="X6" s="75"/>
    </row>
    <row r="7" spans="1:24" s="43" customFormat="1" ht="13.5" thickBot="1">
      <c r="A7" s="53">
        <v>1</v>
      </c>
      <c r="B7" s="54" t="s">
        <v>100</v>
      </c>
      <c r="C7" s="54">
        <v>75</v>
      </c>
      <c r="D7" s="54" t="s">
        <v>160</v>
      </c>
      <c r="E7" s="54" t="s">
        <v>58</v>
      </c>
      <c r="F7" s="55">
        <v>32419</v>
      </c>
      <c r="G7" s="125" t="s">
        <v>66</v>
      </c>
      <c r="H7" s="56">
        <v>73.5</v>
      </c>
      <c r="I7" s="126">
        <v>0</v>
      </c>
      <c r="J7" s="127">
        <v>130</v>
      </c>
      <c r="K7" s="54">
        <v>137.5</v>
      </c>
      <c r="L7" s="54">
        <v>145</v>
      </c>
      <c r="M7" s="125"/>
      <c r="N7" s="54">
        <v>145</v>
      </c>
      <c r="O7" s="126">
        <f>N7*I7</f>
        <v>0</v>
      </c>
      <c r="P7" s="54">
        <v>130</v>
      </c>
      <c r="Q7" s="54">
        <v>137.5</v>
      </c>
      <c r="R7" s="54">
        <v>140</v>
      </c>
      <c r="S7" s="125"/>
      <c r="T7" s="54">
        <v>140</v>
      </c>
      <c r="U7" s="126">
        <f>T7*I7</f>
        <v>0</v>
      </c>
      <c r="V7" s="129">
        <f>T7+N7</f>
        <v>285</v>
      </c>
      <c r="W7" s="126">
        <f>V7*I7</f>
        <v>0</v>
      </c>
      <c r="X7" s="76"/>
    </row>
    <row r="9" spans="1:53" s="5" customFormat="1" ht="12.75">
      <c r="A9" s="39" t="s">
        <v>10</v>
      </c>
      <c r="E9" s="5" t="s">
        <v>11</v>
      </c>
      <c r="H9" s="31"/>
      <c r="I9" s="26"/>
      <c r="J9" s="26"/>
      <c r="K9" s="26"/>
      <c r="L9" s="26"/>
      <c r="M9" s="12"/>
      <c r="N9" s="33"/>
      <c r="O9" s="18"/>
      <c r="P9" s="19"/>
      <c r="Q9" s="20"/>
      <c r="R9" s="19"/>
      <c r="S9" s="20"/>
      <c r="T9" s="18"/>
      <c r="U9" s="18"/>
      <c r="V9" s="18"/>
      <c r="W9" s="18"/>
      <c r="X9" s="19"/>
      <c r="Y9" s="19"/>
      <c r="Z9" s="22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5" customFormat="1" ht="12.75">
      <c r="A10" s="39" t="s">
        <v>37</v>
      </c>
      <c r="E10" s="5" t="s">
        <v>38</v>
      </c>
      <c r="H10" s="31"/>
      <c r="I10" s="26"/>
      <c r="J10" s="26"/>
      <c r="K10" s="26"/>
      <c r="L10" s="26"/>
      <c r="M10" s="12"/>
      <c r="N10" s="33"/>
      <c r="O10" s="18"/>
      <c r="P10" s="19"/>
      <c r="Q10" s="20"/>
      <c r="R10" s="19"/>
      <c r="S10" s="20"/>
      <c r="T10" s="18"/>
      <c r="U10" s="18"/>
      <c r="V10" s="18"/>
      <c r="W10" s="18"/>
      <c r="X10" s="19"/>
      <c r="Y10" s="19"/>
      <c r="Z10" s="22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5" customFormat="1" ht="12.75">
      <c r="A11" s="39" t="s">
        <v>12</v>
      </c>
      <c r="E11" s="5" t="s">
        <v>13</v>
      </c>
      <c r="H11" s="31"/>
      <c r="I11" s="26"/>
      <c r="J11" s="26"/>
      <c r="K11" s="26"/>
      <c r="L11" s="26"/>
      <c r="M11" s="12"/>
      <c r="N11" s="33"/>
      <c r="O11" s="18"/>
      <c r="P11" s="19"/>
      <c r="Q11" s="20"/>
      <c r="R11" s="19"/>
      <c r="S11" s="20"/>
      <c r="T11" s="18"/>
      <c r="U11" s="18"/>
      <c r="V11" s="18"/>
      <c r="W11" s="18"/>
      <c r="X11" s="19"/>
      <c r="Y11" s="19"/>
      <c r="Z11" s="22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5" customFormat="1" ht="12.75">
      <c r="A12" s="39" t="s">
        <v>18</v>
      </c>
      <c r="E12" s="5" t="s">
        <v>28</v>
      </c>
      <c r="H12" s="31"/>
      <c r="I12" s="26"/>
      <c r="J12" s="26"/>
      <c r="K12" s="26"/>
      <c r="L12" s="26"/>
      <c r="M12" s="12"/>
      <c r="N12" s="33"/>
      <c r="O12" s="18"/>
      <c r="P12" s="19"/>
      <c r="Q12" s="20"/>
      <c r="R12" s="19"/>
      <c r="S12" s="20"/>
      <c r="T12" s="18"/>
      <c r="U12" s="18"/>
      <c r="V12" s="18"/>
      <c r="W12" s="18"/>
      <c r="X12" s="19"/>
      <c r="Y12" s="19"/>
      <c r="Z12" s="2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</sheetData>
  <sheetProtection/>
  <mergeCells count="13">
    <mergeCell ref="X3:X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43" bestFit="1" customWidth="1"/>
    <col min="2" max="2" width="6.25390625" style="43" customWidth="1"/>
    <col min="3" max="3" width="21.875" style="43" customWidth="1"/>
    <col min="4" max="4" width="49.125" style="43" customWidth="1"/>
    <col min="5" max="5" width="28.625" style="43" bestFit="1" customWidth="1"/>
    <col min="6" max="6" width="18.625" style="43" bestFit="1" customWidth="1"/>
    <col min="7" max="7" width="6.625" style="51" bestFit="1" customWidth="1"/>
    <col min="8" max="8" width="5.125" style="43" customWidth="1"/>
    <col min="9" max="9" width="5.625" style="43" customWidth="1"/>
    <col min="10" max="10" width="5.75390625" style="43" customWidth="1"/>
    <col min="11" max="12" width="5.00390625" style="43" customWidth="1"/>
    <col min="13" max="13" width="4.875" style="43" customWidth="1"/>
    <col min="14" max="14" width="5.00390625" style="43" customWidth="1"/>
    <col min="15" max="16384" width="9.125" style="43" customWidth="1"/>
  </cols>
  <sheetData>
    <row r="1" spans="1:51" s="5" customFormat="1" ht="19.5" customHeight="1">
      <c r="A1" s="40" t="s">
        <v>55</v>
      </c>
      <c r="B1" s="40"/>
      <c r="C1" s="40"/>
      <c r="D1" s="132"/>
      <c r="E1" s="17"/>
      <c r="F1" s="17"/>
      <c r="G1" s="28"/>
      <c r="H1" s="25"/>
      <c r="I1" s="25"/>
      <c r="J1" s="25"/>
      <c r="K1" s="25"/>
      <c r="L1" s="35"/>
      <c r="M1" s="32"/>
      <c r="N1" s="19"/>
      <c r="O1" s="20"/>
      <c r="P1" s="19"/>
      <c r="Q1" s="18"/>
      <c r="R1" s="18"/>
      <c r="S1" s="18"/>
      <c r="T1" s="18"/>
      <c r="U1" s="19"/>
      <c r="V1" s="20"/>
      <c r="W1" s="19"/>
      <c r="X1" s="22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4:10" s="45" customFormat="1" ht="12" thickBot="1">
      <c r="D2" s="46"/>
      <c r="E2" s="46"/>
      <c r="F2" s="46"/>
      <c r="G2" s="47"/>
      <c r="H2" s="46"/>
      <c r="I2" s="46"/>
      <c r="J2" s="46"/>
    </row>
    <row r="3" spans="1:14" s="44" customFormat="1" ht="12.75" customHeight="1">
      <c r="A3" s="262" t="s">
        <v>8</v>
      </c>
      <c r="B3" s="266" t="s">
        <v>2</v>
      </c>
      <c r="C3" s="264" t="s">
        <v>54</v>
      </c>
      <c r="D3" s="266" t="s">
        <v>3</v>
      </c>
      <c r="E3" s="266" t="s">
        <v>17</v>
      </c>
      <c r="F3" s="266" t="s">
        <v>4</v>
      </c>
      <c r="G3" s="291" t="s">
        <v>16</v>
      </c>
      <c r="H3" s="270" t="s">
        <v>168</v>
      </c>
      <c r="I3" s="271"/>
      <c r="J3" s="271"/>
      <c r="K3" s="261"/>
      <c r="L3" s="261"/>
      <c r="M3" s="261"/>
      <c r="N3" s="259"/>
    </row>
    <row r="4" spans="1:14" s="48" customFormat="1" ht="12" thickBot="1">
      <c r="A4" s="263"/>
      <c r="B4" s="267"/>
      <c r="C4" s="301"/>
      <c r="D4" s="267"/>
      <c r="E4" s="267"/>
      <c r="F4" s="267"/>
      <c r="G4" s="300"/>
      <c r="H4" s="49">
        <v>1</v>
      </c>
      <c r="I4" s="85">
        <v>2</v>
      </c>
      <c r="J4" s="85">
        <v>3</v>
      </c>
      <c r="K4" s="49">
        <v>4</v>
      </c>
      <c r="L4" s="49">
        <v>5</v>
      </c>
      <c r="M4" s="49">
        <v>6</v>
      </c>
      <c r="N4" s="217">
        <v>7</v>
      </c>
    </row>
    <row r="5" spans="1:14" ht="12.75">
      <c r="A5" s="108"/>
      <c r="B5" s="109"/>
      <c r="C5" s="109"/>
      <c r="D5" s="120" t="s">
        <v>47</v>
      </c>
      <c r="E5" s="109"/>
      <c r="F5" s="109"/>
      <c r="G5" s="110"/>
      <c r="H5" s="109"/>
      <c r="I5" s="111"/>
      <c r="J5" s="111"/>
      <c r="K5" s="109"/>
      <c r="L5" s="109"/>
      <c r="M5" s="109"/>
      <c r="N5" s="171"/>
    </row>
    <row r="6" spans="1:14" ht="12.75">
      <c r="A6" s="52">
        <v>1</v>
      </c>
      <c r="B6" s="4">
        <v>60</v>
      </c>
      <c r="C6" s="4" t="s">
        <v>163</v>
      </c>
      <c r="D6" s="4" t="s">
        <v>164</v>
      </c>
      <c r="E6" s="4" t="s">
        <v>165</v>
      </c>
      <c r="F6" s="4" t="s">
        <v>66</v>
      </c>
      <c r="G6" s="3">
        <v>51.8</v>
      </c>
      <c r="H6" s="4">
        <v>30</v>
      </c>
      <c r="I6" s="86">
        <v>40</v>
      </c>
      <c r="J6" s="86">
        <v>50</v>
      </c>
      <c r="K6" s="4">
        <v>60</v>
      </c>
      <c r="L6" s="4">
        <v>70</v>
      </c>
      <c r="M6" s="146">
        <v>75</v>
      </c>
      <c r="N6" s="75"/>
    </row>
    <row r="7" spans="1:14" ht="12.75">
      <c r="A7" s="52">
        <v>1</v>
      </c>
      <c r="B7" s="4">
        <v>60</v>
      </c>
      <c r="C7" s="4" t="s">
        <v>166</v>
      </c>
      <c r="D7" s="4" t="s">
        <v>164</v>
      </c>
      <c r="E7" s="4" t="s">
        <v>165</v>
      </c>
      <c r="F7" s="4" t="s">
        <v>66</v>
      </c>
      <c r="G7" s="3">
        <v>51.8</v>
      </c>
      <c r="H7" s="4">
        <v>30</v>
      </c>
      <c r="I7" s="86">
        <v>35</v>
      </c>
      <c r="J7" s="86">
        <v>40</v>
      </c>
      <c r="K7" s="4">
        <v>45</v>
      </c>
      <c r="L7" s="146">
        <v>50</v>
      </c>
      <c r="M7" s="4"/>
      <c r="N7" s="90"/>
    </row>
    <row r="8" spans="1:14" ht="12.75">
      <c r="A8" s="52"/>
      <c r="B8" s="4"/>
      <c r="C8" s="4"/>
      <c r="D8" s="41" t="s">
        <v>19</v>
      </c>
      <c r="E8" s="4"/>
      <c r="F8" s="4"/>
      <c r="G8" s="3"/>
      <c r="H8" s="4"/>
      <c r="I8" s="86"/>
      <c r="J8" s="86"/>
      <c r="K8" s="4"/>
      <c r="L8" s="4"/>
      <c r="M8" s="4"/>
      <c r="N8" s="75"/>
    </row>
    <row r="9" spans="1:14" ht="12.75">
      <c r="A9" s="52">
        <v>1</v>
      </c>
      <c r="B9" s="4">
        <v>110</v>
      </c>
      <c r="C9" s="4" t="s">
        <v>163</v>
      </c>
      <c r="D9" s="4" t="s">
        <v>167</v>
      </c>
      <c r="E9" s="4" t="s">
        <v>165</v>
      </c>
      <c r="F9" s="4" t="s">
        <v>66</v>
      </c>
      <c r="G9" s="3">
        <v>104.95</v>
      </c>
      <c r="H9" s="4">
        <v>120</v>
      </c>
      <c r="I9" s="86">
        <v>140</v>
      </c>
      <c r="J9" s="86">
        <v>160</v>
      </c>
      <c r="K9" s="4"/>
      <c r="L9" s="4"/>
      <c r="M9" s="4"/>
      <c r="N9" s="75"/>
    </row>
    <row r="10" spans="1:14" ht="13.5" thickBot="1">
      <c r="A10" s="53">
        <v>1</v>
      </c>
      <c r="B10" s="54">
        <v>110</v>
      </c>
      <c r="C10" s="54" t="s">
        <v>166</v>
      </c>
      <c r="D10" s="54" t="s">
        <v>167</v>
      </c>
      <c r="E10" s="54" t="s">
        <v>165</v>
      </c>
      <c r="F10" s="54" t="s">
        <v>66</v>
      </c>
      <c r="G10" s="56">
        <v>104.95</v>
      </c>
      <c r="H10" s="54">
        <v>70</v>
      </c>
      <c r="I10" s="93">
        <v>80</v>
      </c>
      <c r="J10" s="93">
        <v>90</v>
      </c>
      <c r="K10" s="54">
        <v>95</v>
      </c>
      <c r="L10" s="54">
        <v>100</v>
      </c>
      <c r="M10" s="54"/>
      <c r="N10" s="218"/>
    </row>
    <row r="12" spans="1:51" s="5" customFormat="1" ht="12.75">
      <c r="A12" s="39" t="s">
        <v>10</v>
      </c>
      <c r="F12" s="5" t="s">
        <v>11</v>
      </c>
      <c r="G12" s="26"/>
      <c r="H12" s="26"/>
      <c r="I12" s="26"/>
      <c r="J12" s="26"/>
      <c r="K12" s="12"/>
      <c r="L12" s="33"/>
      <c r="M12" s="18"/>
      <c r="N12" s="19"/>
      <c r="O12" s="20"/>
      <c r="P12" s="19"/>
      <c r="Q12" s="18"/>
      <c r="R12" s="18"/>
      <c r="S12" s="18"/>
      <c r="T12" s="18"/>
      <c r="U12" s="19"/>
      <c r="V12" s="20"/>
      <c r="W12" s="19"/>
      <c r="X12" s="2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5" customFormat="1" ht="12.75">
      <c r="A13" s="39" t="s">
        <v>37</v>
      </c>
      <c r="F13" s="5" t="s">
        <v>38</v>
      </c>
      <c r="G13" s="26"/>
      <c r="H13" s="26"/>
      <c r="I13" s="26"/>
      <c r="J13" s="26"/>
      <c r="K13" s="12"/>
      <c r="L13" s="33"/>
      <c r="M13" s="18"/>
      <c r="N13" s="19"/>
      <c r="O13" s="20"/>
      <c r="P13" s="19"/>
      <c r="Q13" s="18"/>
      <c r="R13" s="18"/>
      <c r="S13" s="18"/>
      <c r="T13" s="18"/>
      <c r="U13" s="19"/>
      <c r="V13" s="20"/>
      <c r="W13" s="19"/>
      <c r="X13" s="2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s="5" customFormat="1" ht="12.75">
      <c r="A14" s="39" t="s">
        <v>12</v>
      </c>
      <c r="F14" s="5" t="s">
        <v>13</v>
      </c>
      <c r="G14" s="26"/>
      <c r="H14" s="26"/>
      <c r="I14" s="26"/>
      <c r="J14" s="26"/>
      <c r="K14" s="12"/>
      <c r="L14" s="33"/>
      <c r="M14" s="18"/>
      <c r="N14" s="19"/>
      <c r="O14" s="20"/>
      <c r="P14" s="19"/>
      <c r="Q14" s="18"/>
      <c r="R14" s="18"/>
      <c r="S14" s="18"/>
      <c r="T14" s="18"/>
      <c r="U14" s="19"/>
      <c r="V14" s="20"/>
      <c r="W14" s="19"/>
      <c r="X14" s="2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s="5" customFormat="1" ht="12.75">
      <c r="A15" s="39" t="s">
        <v>18</v>
      </c>
      <c r="F15" s="5" t="s">
        <v>28</v>
      </c>
      <c r="G15" s="26"/>
      <c r="H15" s="26"/>
      <c r="I15" s="26"/>
      <c r="J15" s="26"/>
      <c r="K15" s="12"/>
      <c r="L15" s="33"/>
      <c r="M15" s="18"/>
      <c r="N15" s="19"/>
      <c r="O15" s="20"/>
      <c r="P15" s="19"/>
      <c r="Q15" s="18"/>
      <c r="R15" s="18"/>
      <c r="S15" s="18"/>
      <c r="T15" s="18"/>
      <c r="U15" s="19"/>
      <c r="V15" s="20"/>
      <c r="W15" s="19"/>
      <c r="X15" s="2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</sheetData>
  <sheetProtection/>
  <mergeCells count="8">
    <mergeCell ref="G3:G4"/>
    <mergeCell ref="H3:N3"/>
    <mergeCell ref="A3:A4"/>
    <mergeCell ref="B3:B4"/>
    <mergeCell ref="D3:D4"/>
    <mergeCell ref="E3:E4"/>
    <mergeCell ref="F3:F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dcterms:created xsi:type="dcterms:W3CDTF">2010-12-17T08:17:08Z</dcterms:created>
  <dcterms:modified xsi:type="dcterms:W3CDTF">2023-04-18T16:26:18Z</dcterms:modified>
  <cp:category/>
  <cp:version/>
  <cp:contentType/>
  <cp:contentStatus/>
</cp:coreProperties>
</file>